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2"/>
  </bookViews>
  <sheets>
    <sheet name="3YR-II" sheetId="1" r:id="rId1"/>
    <sheet name="3 YR-IV" sheetId="2" r:id="rId2"/>
    <sheet name="3YR-VI" sheetId="3" r:id="rId3"/>
  </sheets>
  <definedNames>
    <definedName name="_xlnm._FilterDatabase" localSheetId="1" hidden="1">'3 YR-IV'!$A$5:$O$5</definedName>
    <definedName name="_xlnm._FilterDatabase" localSheetId="2" hidden="1">'3YR-VI'!$A$5:$O$5</definedName>
  </definedNames>
  <calcPr calcId="124519"/>
  <fileRecoveryPr autoRecover="0"/>
</workbook>
</file>

<file path=xl/calcChain.xml><?xml version="1.0" encoding="utf-8"?>
<calcChain xmlns="http://schemas.openxmlformats.org/spreadsheetml/2006/main">
  <c r="O73" i="1"/>
  <c r="O74"/>
  <c r="O75"/>
  <c r="O76"/>
  <c r="O77"/>
  <c r="O78"/>
  <c r="O79"/>
  <c r="O80"/>
  <c r="O81"/>
  <c r="O82"/>
  <c r="O83"/>
  <c r="O72"/>
  <c r="L73"/>
  <c r="L74"/>
  <c r="L75"/>
  <c r="L76"/>
  <c r="L77"/>
  <c r="L78"/>
  <c r="L79"/>
  <c r="L80"/>
  <c r="L81"/>
  <c r="L82"/>
  <c r="L83"/>
  <c r="L7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"/>
  <c r="D51" i="3"/>
  <c r="M51" s="1"/>
  <c r="D52"/>
  <c r="M52" s="1"/>
  <c r="D40"/>
  <c r="M40" s="1"/>
  <c r="D50"/>
  <c r="M50" s="1"/>
  <c r="D8"/>
  <c r="M8" s="1"/>
  <c r="D34"/>
  <c r="M34" s="1"/>
  <c r="D43"/>
  <c r="M43" s="1"/>
  <c r="D48"/>
  <c r="M48" s="1"/>
  <c r="D61"/>
  <c r="M61" s="1"/>
  <c r="D21"/>
  <c r="M21" s="1"/>
  <c r="D16"/>
  <c r="M16" s="1"/>
  <c r="D56"/>
  <c r="M56" s="1"/>
  <c r="D9"/>
  <c r="M9" s="1"/>
  <c r="D39"/>
  <c r="M39" s="1"/>
  <c r="D42"/>
  <c r="M42" s="1"/>
  <c r="D18"/>
  <c r="M18" s="1"/>
  <c r="D29"/>
  <c r="M29" s="1"/>
  <c r="D10"/>
  <c r="M10" s="1"/>
  <c r="D11"/>
  <c r="M11" s="1"/>
  <c r="D45"/>
  <c r="M45" s="1"/>
  <c r="D22"/>
  <c r="M22" s="1"/>
  <c r="D33"/>
  <c r="M33" s="1"/>
  <c r="D14"/>
  <c r="M14" s="1"/>
  <c r="D24"/>
  <c r="M24" s="1"/>
  <c r="D32"/>
  <c r="M32" s="1"/>
  <c r="D19"/>
  <c r="M19" s="1"/>
  <c r="D12"/>
  <c r="M12" s="1"/>
  <c r="D13"/>
  <c r="M13" s="1"/>
  <c r="D20"/>
  <c r="M20" s="1"/>
  <c r="D35"/>
  <c r="M35" s="1"/>
  <c r="D31"/>
  <c r="M31" s="1"/>
  <c r="D27"/>
  <c r="M27" s="1"/>
  <c r="D49"/>
  <c r="M49" s="1"/>
  <c r="D26"/>
  <c r="M26" s="1"/>
  <c r="D37"/>
  <c r="M37" s="1"/>
  <c r="D60"/>
  <c r="M60" s="1"/>
  <c r="D53"/>
  <c r="M53" s="1"/>
  <c r="D47"/>
  <c r="M47" s="1"/>
  <c r="D17"/>
  <c r="M17" s="1"/>
  <c r="D62"/>
  <c r="M62" s="1"/>
  <c r="D63"/>
  <c r="M63" s="1"/>
  <c r="D38"/>
  <c r="M38" s="1"/>
  <c r="D15"/>
  <c r="M15" s="1"/>
  <c r="D46"/>
  <c r="M46" s="1"/>
  <c r="D36"/>
  <c r="M36" s="1"/>
  <c r="D64"/>
  <c r="M64" s="1"/>
  <c r="D65"/>
  <c r="M65" s="1"/>
  <c r="D54"/>
  <c r="M54" s="1"/>
  <c r="D58"/>
  <c r="M58" s="1"/>
  <c r="D23"/>
  <c r="M23" s="1"/>
  <c r="D7"/>
  <c r="M7" s="1"/>
  <c r="D41"/>
  <c r="M41" s="1"/>
  <c r="D57"/>
  <c r="M57" s="1"/>
  <c r="D6"/>
  <c r="M6" s="1"/>
  <c r="D25"/>
  <c r="M25" s="1"/>
  <c r="D44"/>
  <c r="M44" s="1"/>
  <c r="D55"/>
  <c r="M55" s="1"/>
  <c r="D28"/>
  <c r="M28" s="1"/>
  <c r="D30"/>
  <c r="M30" s="1"/>
  <c r="D66"/>
  <c r="M66" s="1"/>
  <c r="D59"/>
  <c r="M59" s="1"/>
  <c r="H73" i="1"/>
  <c r="H74"/>
  <c r="H75"/>
  <c r="H76"/>
  <c r="H77"/>
  <c r="H78"/>
  <c r="H79"/>
  <c r="H80"/>
  <c r="H81"/>
  <c r="H82"/>
  <c r="H83"/>
  <c r="H7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"/>
  <c r="F51" i="3"/>
  <c r="F52"/>
  <c r="F40"/>
  <c r="F50"/>
  <c r="F8"/>
  <c r="F34"/>
  <c r="F43"/>
  <c r="F48"/>
  <c r="F61"/>
  <c r="F21"/>
  <c r="F16"/>
  <c r="F56"/>
  <c r="F9"/>
  <c r="F39"/>
  <c r="F42"/>
  <c r="F18"/>
  <c r="F29"/>
  <c r="F10"/>
  <c r="F11"/>
  <c r="F45"/>
  <c r="F22"/>
  <c r="F33"/>
  <c r="F14"/>
  <c r="F24"/>
  <c r="F32"/>
  <c r="F19"/>
  <c r="F12"/>
  <c r="F13"/>
  <c r="F20"/>
  <c r="F35"/>
  <c r="F31"/>
  <c r="F27"/>
  <c r="F49"/>
  <c r="F26"/>
  <c r="F37"/>
  <c r="F60"/>
  <c r="F53"/>
  <c r="F47"/>
  <c r="F17"/>
  <c r="F62"/>
  <c r="F63"/>
  <c r="F38"/>
  <c r="F15"/>
  <c r="F46"/>
  <c r="F36"/>
  <c r="F64"/>
  <c r="F65"/>
  <c r="F54"/>
  <c r="F58"/>
  <c r="F23"/>
  <c r="F7"/>
  <c r="F41"/>
  <c r="F57"/>
  <c r="F6"/>
  <c r="F25"/>
  <c r="F44"/>
  <c r="F55"/>
  <c r="F28"/>
  <c r="F30"/>
  <c r="F66"/>
  <c r="F59"/>
  <c r="F19" i="2"/>
  <c r="F33"/>
  <c r="F51"/>
  <c r="F56"/>
  <c r="F69"/>
  <c r="F71"/>
  <c r="F45"/>
  <c r="F61"/>
  <c r="F41"/>
  <c r="F49"/>
  <c r="F43"/>
  <c r="F65"/>
  <c r="F31"/>
  <c r="F86"/>
  <c r="F24"/>
  <c r="F74"/>
  <c r="F12"/>
  <c r="F15"/>
  <c r="F44"/>
  <c r="F17"/>
  <c r="F76"/>
  <c r="F55"/>
  <c r="F66"/>
  <c r="F42"/>
  <c r="F53"/>
  <c r="F6"/>
  <c r="F36"/>
  <c r="F52"/>
  <c r="F46"/>
  <c r="F57"/>
  <c r="F83"/>
  <c r="F62"/>
  <c r="F39"/>
  <c r="F50"/>
  <c r="F54"/>
  <c r="F23"/>
  <c r="F13"/>
  <c r="F28"/>
  <c r="F35"/>
  <c r="F40"/>
  <c r="F27"/>
  <c r="F7"/>
  <c r="F30"/>
  <c r="F20"/>
  <c r="F14"/>
  <c r="F91"/>
  <c r="F10"/>
  <c r="F48"/>
  <c r="F58"/>
  <c r="F21"/>
  <c r="F84"/>
  <c r="F92"/>
  <c r="F29"/>
  <c r="F79"/>
  <c r="F77"/>
  <c r="F73"/>
  <c r="F34"/>
  <c r="F26"/>
  <c r="F75"/>
  <c r="F11"/>
  <c r="F18"/>
  <c r="F16"/>
  <c r="F60"/>
  <c r="F78"/>
  <c r="F59"/>
  <c r="F68"/>
  <c r="F8"/>
  <c r="F81"/>
  <c r="F22"/>
  <c r="F47"/>
  <c r="F90"/>
  <c r="F82"/>
  <c r="F80"/>
  <c r="F63"/>
  <c r="F9"/>
  <c r="F72"/>
  <c r="F25"/>
  <c r="F37"/>
  <c r="F38"/>
  <c r="F32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72"/>
  <c r="F73"/>
  <c r="F74"/>
  <c r="F75"/>
  <c r="F76"/>
  <c r="F77"/>
  <c r="F78"/>
  <c r="F79"/>
  <c r="F80"/>
  <c r="F81"/>
  <c r="F82"/>
  <c r="F83"/>
  <c r="F6"/>
  <c r="D19" i="2"/>
  <c r="O19" s="1"/>
  <c r="D33"/>
  <c r="O33" s="1"/>
  <c r="D51"/>
  <c r="O51" s="1"/>
  <c r="D56"/>
  <c r="O56" s="1"/>
  <c r="D69"/>
  <c r="O69" s="1"/>
  <c r="D71"/>
  <c r="O71" s="1"/>
  <c r="D45"/>
  <c r="O45" s="1"/>
  <c r="D61"/>
  <c r="O61" s="1"/>
  <c r="D41"/>
  <c r="O41" s="1"/>
  <c r="D49"/>
  <c r="O49" s="1"/>
  <c r="D43"/>
  <c r="O43" s="1"/>
  <c r="D65"/>
  <c r="O65" s="1"/>
  <c r="D31"/>
  <c r="O31" s="1"/>
  <c r="D86"/>
  <c r="O86" s="1"/>
  <c r="D24"/>
  <c r="O24" s="1"/>
  <c r="D74"/>
  <c r="O74" s="1"/>
  <c r="D12"/>
  <c r="O12" s="1"/>
  <c r="D15"/>
  <c r="O15" s="1"/>
  <c r="D44"/>
  <c r="O44" s="1"/>
  <c r="D17"/>
  <c r="O17" s="1"/>
  <c r="D76"/>
  <c r="O76" s="1"/>
  <c r="D55"/>
  <c r="O55" s="1"/>
  <c r="D66"/>
  <c r="O66" s="1"/>
  <c r="D42"/>
  <c r="O42" s="1"/>
  <c r="D53"/>
  <c r="O53" s="1"/>
  <c r="D6"/>
  <c r="O6" s="1"/>
  <c r="D36"/>
  <c r="O36" s="1"/>
  <c r="D52"/>
  <c r="O52" s="1"/>
  <c r="D46"/>
  <c r="O46" s="1"/>
  <c r="D57"/>
  <c r="O57" s="1"/>
  <c r="D83"/>
  <c r="O83" s="1"/>
  <c r="D62"/>
  <c r="O62" s="1"/>
  <c r="D39"/>
  <c r="O39" s="1"/>
  <c r="D50"/>
  <c r="O50" s="1"/>
  <c r="D54"/>
  <c r="O54" s="1"/>
  <c r="D23"/>
  <c r="O23" s="1"/>
  <c r="D13"/>
  <c r="O13" s="1"/>
  <c r="D28"/>
  <c r="O28" s="1"/>
  <c r="D35"/>
  <c r="O35" s="1"/>
  <c r="D40"/>
  <c r="O40" s="1"/>
  <c r="D27"/>
  <c r="O27" s="1"/>
  <c r="D7"/>
  <c r="O7" s="1"/>
  <c r="D30"/>
  <c r="O30" s="1"/>
  <c r="D20"/>
  <c r="O20" s="1"/>
  <c r="D14"/>
  <c r="O14" s="1"/>
  <c r="D91"/>
  <c r="O91" s="1"/>
  <c r="D10"/>
  <c r="O10" s="1"/>
  <c r="D48"/>
  <c r="O48" s="1"/>
  <c r="D58"/>
  <c r="O58" s="1"/>
  <c r="D21"/>
  <c r="O21" s="1"/>
  <c r="D84"/>
  <c r="O84" s="1"/>
  <c r="D92"/>
  <c r="O92" s="1"/>
  <c r="D29"/>
  <c r="O29" s="1"/>
  <c r="D79"/>
  <c r="O79" s="1"/>
  <c r="D77"/>
  <c r="O77" s="1"/>
  <c r="D73"/>
  <c r="O73" s="1"/>
  <c r="D34"/>
  <c r="O34" s="1"/>
  <c r="D26"/>
  <c r="O26" s="1"/>
  <c r="D75"/>
  <c r="O75" s="1"/>
  <c r="D11"/>
  <c r="O11" s="1"/>
  <c r="D18"/>
  <c r="O18" s="1"/>
  <c r="D16"/>
  <c r="O16" s="1"/>
  <c r="D60"/>
  <c r="O60" s="1"/>
  <c r="D78"/>
  <c r="O78" s="1"/>
  <c r="D59"/>
  <c r="O59" s="1"/>
  <c r="D68"/>
  <c r="O68" s="1"/>
  <c r="D8"/>
  <c r="O8" s="1"/>
  <c r="D81"/>
  <c r="O81" s="1"/>
  <c r="D22"/>
  <c r="O22" s="1"/>
  <c r="D47"/>
  <c r="O47" s="1"/>
  <c r="D90"/>
  <c r="O90" s="1"/>
  <c r="D82"/>
  <c r="O82" s="1"/>
  <c r="D80"/>
  <c r="O80" s="1"/>
  <c r="D63"/>
  <c r="O63" s="1"/>
  <c r="D9"/>
  <c r="O9" s="1"/>
  <c r="D72"/>
  <c r="O72" s="1"/>
  <c r="D25"/>
  <c r="O25" s="1"/>
  <c r="D37"/>
  <c r="O37" s="1"/>
  <c r="D38"/>
  <c r="O38" s="1"/>
  <c r="D64"/>
  <c r="O64" s="1"/>
  <c r="D70"/>
  <c r="O70" s="1"/>
  <c r="D87"/>
  <c r="O87" s="1"/>
  <c r="D85"/>
  <c r="O85" s="1"/>
  <c r="D89"/>
  <c r="O89" s="1"/>
  <c r="D88"/>
  <c r="O88" s="1"/>
  <c r="D67"/>
  <c r="O67" s="1"/>
  <c r="D32"/>
  <c r="O32" s="1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"/>
  <c r="H19" i="2"/>
  <c r="H33"/>
  <c r="H51"/>
  <c r="H56"/>
  <c r="H69"/>
  <c r="H71"/>
  <c r="H45"/>
  <c r="H61"/>
  <c r="H41"/>
  <c r="H49"/>
  <c r="H43"/>
  <c r="H65"/>
  <c r="H31"/>
  <c r="H86"/>
  <c r="H24"/>
  <c r="H74"/>
  <c r="H12"/>
  <c r="H15"/>
  <c r="H44"/>
  <c r="H17"/>
  <c r="H76"/>
  <c r="H55"/>
  <c r="H66"/>
  <c r="H42"/>
  <c r="H53"/>
  <c r="H6"/>
  <c r="H36"/>
  <c r="H52"/>
  <c r="H46"/>
  <c r="H57"/>
  <c r="H83"/>
  <c r="H62"/>
  <c r="H39"/>
  <c r="H50"/>
  <c r="H54"/>
  <c r="H23"/>
  <c r="H13"/>
  <c r="H28"/>
  <c r="H35"/>
  <c r="H40"/>
  <c r="H27"/>
  <c r="H7"/>
  <c r="H30"/>
  <c r="H20"/>
  <c r="H14"/>
  <c r="H91"/>
  <c r="H10"/>
  <c r="H48"/>
  <c r="H58"/>
  <c r="H21"/>
  <c r="H84"/>
  <c r="H92"/>
  <c r="H29"/>
  <c r="H79"/>
  <c r="H77"/>
  <c r="H73"/>
  <c r="H34"/>
  <c r="H26"/>
  <c r="H75"/>
  <c r="H11"/>
  <c r="H18"/>
  <c r="H16"/>
  <c r="H60"/>
  <c r="H78"/>
  <c r="H59"/>
  <c r="H68"/>
  <c r="H8"/>
  <c r="H81"/>
  <c r="H22"/>
  <c r="H47"/>
  <c r="H90"/>
  <c r="H82"/>
  <c r="H80"/>
  <c r="H63"/>
  <c r="H9"/>
  <c r="H72"/>
  <c r="H25"/>
  <c r="H37"/>
  <c r="H38"/>
  <c r="H64"/>
  <c r="H70"/>
  <c r="H87"/>
  <c r="H85"/>
  <c r="H89"/>
  <c r="H88"/>
  <c r="H67"/>
  <c r="H32"/>
  <c r="L51" i="3"/>
  <c r="L52"/>
  <c r="L40"/>
  <c r="L50"/>
  <c r="L8"/>
  <c r="L34"/>
  <c r="L43"/>
  <c r="L48"/>
  <c r="L61"/>
  <c r="L21"/>
  <c r="L16"/>
  <c r="L56"/>
  <c r="L9"/>
  <c r="L39"/>
  <c r="L42"/>
  <c r="L18"/>
  <c r="L29"/>
  <c r="L10"/>
  <c r="L11"/>
  <c r="L45"/>
  <c r="L22"/>
  <c r="L33"/>
  <c r="L14"/>
  <c r="L24"/>
  <c r="L32"/>
  <c r="L19"/>
  <c r="L12"/>
  <c r="L13"/>
  <c r="L20"/>
  <c r="L35"/>
  <c r="L31"/>
  <c r="L27"/>
  <c r="L49"/>
  <c r="L26"/>
  <c r="L37"/>
  <c r="L60"/>
  <c r="L53"/>
  <c r="L47"/>
  <c r="L17"/>
  <c r="L62"/>
  <c r="L63"/>
  <c r="L38"/>
  <c r="L15"/>
  <c r="L46"/>
  <c r="L36"/>
  <c r="L64"/>
  <c r="L65"/>
  <c r="L54"/>
  <c r="L58"/>
  <c r="L23"/>
  <c r="L7"/>
  <c r="L41"/>
  <c r="L57"/>
  <c r="L6"/>
  <c r="L25"/>
  <c r="L44"/>
  <c r="L55"/>
  <c r="L28"/>
  <c r="L30"/>
  <c r="L66"/>
  <c r="L59"/>
  <c r="J51"/>
  <c r="J52"/>
  <c r="J40"/>
  <c r="J50"/>
  <c r="J8"/>
  <c r="J34"/>
  <c r="J43"/>
  <c r="J48"/>
  <c r="J61"/>
  <c r="J21"/>
  <c r="J16"/>
  <c r="J56"/>
  <c r="J9"/>
  <c r="J39"/>
  <c r="J42"/>
  <c r="J18"/>
  <c r="J29"/>
  <c r="J10"/>
  <c r="J11"/>
  <c r="J45"/>
  <c r="J22"/>
  <c r="J33"/>
  <c r="J14"/>
  <c r="J24"/>
  <c r="J32"/>
  <c r="J19"/>
  <c r="J12"/>
  <c r="J13"/>
  <c r="J20"/>
  <c r="J35"/>
  <c r="J31"/>
  <c r="J27"/>
  <c r="J49"/>
  <c r="J26"/>
  <c r="J37"/>
  <c r="J60"/>
  <c r="J53"/>
  <c r="J47"/>
  <c r="J17"/>
  <c r="J62"/>
  <c r="J63"/>
  <c r="J38"/>
  <c r="J15"/>
  <c r="J46"/>
  <c r="J36"/>
  <c r="J64"/>
  <c r="J65"/>
  <c r="J54"/>
  <c r="J58"/>
  <c r="J23"/>
  <c r="J7"/>
  <c r="J41"/>
  <c r="J57"/>
  <c r="J6"/>
  <c r="J25"/>
  <c r="J44"/>
  <c r="J55"/>
  <c r="J28"/>
  <c r="J30"/>
  <c r="J66"/>
  <c r="J59"/>
  <c r="J73" i="1"/>
  <c r="J74"/>
  <c r="J75"/>
  <c r="J76"/>
  <c r="J77"/>
  <c r="J78"/>
  <c r="J79"/>
  <c r="J80"/>
  <c r="J81"/>
  <c r="J82"/>
  <c r="J83"/>
  <c r="J7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"/>
  <c r="H51" i="3"/>
  <c r="H52"/>
  <c r="H40"/>
  <c r="H50"/>
  <c r="H8"/>
  <c r="H34"/>
  <c r="H43"/>
  <c r="H48"/>
  <c r="H61"/>
  <c r="H21"/>
  <c r="H16"/>
  <c r="H56"/>
  <c r="H9"/>
  <c r="H39"/>
  <c r="H42"/>
  <c r="H18"/>
  <c r="H29"/>
  <c r="H10"/>
  <c r="H11"/>
  <c r="H45"/>
  <c r="H22"/>
  <c r="H33"/>
  <c r="H14"/>
  <c r="H24"/>
  <c r="H32"/>
  <c r="H19"/>
  <c r="H12"/>
  <c r="H13"/>
  <c r="H20"/>
  <c r="H35"/>
  <c r="H31"/>
  <c r="H27"/>
  <c r="H49"/>
  <c r="H26"/>
  <c r="H37"/>
  <c r="H60"/>
  <c r="H53"/>
  <c r="H47"/>
  <c r="H17"/>
  <c r="H62"/>
  <c r="H63"/>
  <c r="H38"/>
  <c r="H15"/>
  <c r="H46"/>
  <c r="H36"/>
  <c r="H64"/>
  <c r="H65"/>
  <c r="H54"/>
  <c r="H58"/>
  <c r="H23"/>
  <c r="H7"/>
  <c r="H41"/>
  <c r="H57"/>
  <c r="H6"/>
  <c r="H25"/>
  <c r="H44"/>
  <c r="H55"/>
  <c r="H28"/>
  <c r="H30"/>
  <c r="H66"/>
  <c r="H59"/>
  <c r="D73" i="1"/>
  <c r="D74"/>
  <c r="D75"/>
  <c r="D76"/>
  <c r="D77"/>
  <c r="D78"/>
  <c r="D79"/>
  <c r="D80"/>
  <c r="D81"/>
  <c r="D82"/>
  <c r="D83"/>
  <c r="D7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"/>
  <c r="L19" i="2"/>
  <c r="L33"/>
  <c r="L51"/>
  <c r="L56"/>
  <c r="L69"/>
  <c r="L71"/>
  <c r="L45"/>
  <c r="L61"/>
  <c r="L41"/>
  <c r="L49"/>
  <c r="L43"/>
  <c r="L65"/>
  <c r="L31"/>
  <c r="L86"/>
  <c r="L24"/>
  <c r="L74"/>
  <c r="L12"/>
  <c r="L15"/>
  <c r="L44"/>
  <c r="L17"/>
  <c r="L76"/>
  <c r="L55"/>
  <c r="L66"/>
  <c r="L42"/>
  <c r="L53"/>
  <c r="L6"/>
  <c r="L36"/>
  <c r="L52"/>
  <c r="L46"/>
  <c r="L57"/>
  <c r="L83"/>
  <c r="L62"/>
  <c r="L39"/>
  <c r="L50"/>
  <c r="L54"/>
  <c r="L23"/>
  <c r="L13"/>
  <c r="L28"/>
  <c r="L35"/>
  <c r="L40"/>
  <c r="L27"/>
  <c r="L7"/>
  <c r="L30"/>
  <c r="L20"/>
  <c r="L14"/>
  <c r="L91"/>
  <c r="L10"/>
  <c r="L48"/>
  <c r="L58"/>
  <c r="L21"/>
  <c r="L84"/>
  <c r="L92"/>
  <c r="L29"/>
  <c r="L79"/>
  <c r="L77"/>
  <c r="L73"/>
  <c r="L34"/>
  <c r="L26"/>
  <c r="L75"/>
  <c r="L11"/>
  <c r="L18"/>
  <c r="L16"/>
  <c r="L60"/>
  <c r="L78"/>
  <c r="L59"/>
  <c r="L68"/>
  <c r="L8"/>
  <c r="L81"/>
  <c r="L22"/>
  <c r="L47"/>
  <c r="L90"/>
  <c r="L82"/>
  <c r="L80"/>
  <c r="L63"/>
  <c r="L9"/>
  <c r="L72"/>
  <c r="L25"/>
  <c r="L37"/>
  <c r="L38"/>
  <c r="L64"/>
  <c r="L70"/>
  <c r="L87"/>
  <c r="L85"/>
  <c r="L89"/>
  <c r="L88"/>
  <c r="L67"/>
  <c r="L32"/>
</calcChain>
</file>

<file path=xl/sharedStrings.xml><?xml version="1.0" encoding="utf-8"?>
<sst xmlns="http://schemas.openxmlformats.org/spreadsheetml/2006/main" count="296" uniqueCount="252">
  <si>
    <t>ROLL NO.</t>
  </si>
  <si>
    <t>NAME OF THE STUDENT</t>
  </si>
  <si>
    <t>SUBJECTS</t>
  </si>
  <si>
    <t>PER</t>
  </si>
  <si>
    <t>NO OF CLASSES HELD</t>
  </si>
  <si>
    <t>AVG</t>
  </si>
  <si>
    <t>SOURAV DAS</t>
  </si>
  <si>
    <t>PRIYANKA SAHA</t>
  </si>
  <si>
    <t>APR-MAY</t>
  </si>
  <si>
    <t>3 YEAR  LL.B., SEMESTER - II</t>
  </si>
  <si>
    <t>AGNIV GHOSH</t>
  </si>
  <si>
    <t>ASIT CHANDA</t>
  </si>
  <si>
    <t>ABHISHEK SINGHA</t>
  </si>
  <si>
    <t>SHAMSHAD PARWEEN</t>
  </si>
  <si>
    <t>SATRUPA ROY</t>
  </si>
  <si>
    <t>SWAGATA MITRA</t>
  </si>
  <si>
    <t>DIPANKAR DAS</t>
  </si>
  <si>
    <t>AKAASH MARODIA</t>
  </si>
  <si>
    <t>RIJU CHOWDHURY</t>
  </si>
  <si>
    <t>MANISHA GARG</t>
  </si>
  <si>
    <t>MD SALIM JAVED</t>
  </si>
  <si>
    <t>SRIMAYEE BHADRA</t>
  </si>
  <si>
    <t>DULI ROY</t>
  </si>
  <si>
    <t>SAMIRA ALAM</t>
  </si>
  <si>
    <t>SUMAN DAS</t>
  </si>
  <si>
    <t>MAHESH KUMAR PRASAD</t>
  </si>
  <si>
    <t>MANISHA GUPTA</t>
  </si>
  <si>
    <t>CHANDI KUMAR SAHA</t>
  </si>
  <si>
    <t>MOUMINAL HOQUE CHOWDHURY</t>
  </si>
  <si>
    <t>RIKTA SARKAR</t>
  </si>
  <si>
    <t>SUVAM SAHA</t>
  </si>
  <si>
    <t>SUBHANKAR JOARDER</t>
  </si>
  <si>
    <t>ANKUR MAHESHWARI</t>
  </si>
  <si>
    <t>KHUSHBOO GUPTA</t>
  </si>
  <si>
    <t>SHAYAN BHATTACHARJEE</t>
  </si>
  <si>
    <t>CHETANYA BIKASH BANSAL</t>
  </si>
  <si>
    <t>ANKANA SINGHA</t>
  </si>
  <si>
    <t>SINDHU ROY</t>
  </si>
  <si>
    <t>SAJEN PAUL</t>
  </si>
  <si>
    <t>MD PARBEEZ ALAM</t>
  </si>
  <si>
    <t>PRITAM BANIK</t>
  </si>
  <si>
    <t>PRADIP KUMAR BARMAN</t>
  </si>
  <si>
    <t>SONU BASFORE</t>
  </si>
  <si>
    <t>JOY NAG</t>
  </si>
  <si>
    <t>SOUMYADEEEP DAS</t>
  </si>
  <si>
    <t>BONANI ROY</t>
  </si>
  <si>
    <t>RAJNI</t>
  </si>
  <si>
    <t>DEBOPRIYA SARKAR</t>
  </si>
  <si>
    <t>SURAJ DEB</t>
  </si>
  <si>
    <t>DWIPEN BARMAN</t>
  </si>
  <si>
    <t>TANUSHREE ROY</t>
  </si>
  <si>
    <t>ROSHNI GUPTA</t>
  </si>
  <si>
    <t>MD AQUIB</t>
  </si>
  <si>
    <t>AKRAM ANZAR</t>
  </si>
  <si>
    <t>PUJA GOPE</t>
  </si>
  <si>
    <t>SHAIKH JASMEENARA M NAZEER AKHTAR</t>
  </si>
  <si>
    <t>CHONGTHAM SILLEIMA</t>
  </si>
  <si>
    <t>SHRABANI SAHA</t>
  </si>
  <si>
    <t>MANSUR ALI KHAN</t>
  </si>
  <si>
    <t>ANISHA SAHA</t>
  </si>
  <si>
    <t>NASIMA BEGUM</t>
  </si>
  <si>
    <t>PRAGATI KARWANI</t>
  </si>
  <si>
    <t>ANUSHREE SAHA</t>
  </si>
  <si>
    <t>NISHA AGARWAL</t>
  </si>
  <si>
    <t>SMRITIKANA BARMAN</t>
  </si>
  <si>
    <t>BINNU TAMANG</t>
  </si>
  <si>
    <t>SANCHAIYTA SARKAR</t>
  </si>
  <si>
    <t>TAMALI DEY</t>
  </si>
  <si>
    <t>SANJAY KUMAR PRASAD</t>
  </si>
  <si>
    <t>SWETA AGARWAL</t>
  </si>
  <si>
    <t>SHAH ALAM</t>
  </si>
  <si>
    <t>SAYAN CHAKRABORTY</t>
  </si>
  <si>
    <t>LUCAS HEMBROM</t>
  </si>
  <si>
    <t>IILS - COB</t>
  </si>
  <si>
    <t>AMLAN DEBSHARMA</t>
  </si>
  <si>
    <t>MANJUDAR RAHAMAN</t>
  </si>
  <si>
    <t>MINATI BARMAN</t>
  </si>
  <si>
    <t>RANABIR DAS</t>
  </si>
  <si>
    <t>ANKIT KUMAR SAH</t>
  </si>
  <si>
    <t>SUBHANKAR BARMAN</t>
  </si>
  <si>
    <t>KUMAR BIRAJ NARAYAN</t>
  </si>
  <si>
    <t>RETINA ROY</t>
  </si>
  <si>
    <t>BIPUL GANESH</t>
  </si>
  <si>
    <t>DIPANKAR KUMAR MITRA</t>
  </si>
  <si>
    <t>DEBAJYOTI DUTTA</t>
  </si>
  <si>
    <t>KALYAN ADHIKARY</t>
  </si>
  <si>
    <t>3 YEAR LL.B. SEMESTER - IV</t>
  </si>
  <si>
    <t>NISHI GANDHYA MAJUMDAR</t>
  </si>
  <si>
    <t>RAJIT MISRA</t>
  </si>
  <si>
    <t>TANNI GHOSH</t>
  </si>
  <si>
    <t>ASHA DAS</t>
  </si>
  <si>
    <t>SHARMISTHA ROY</t>
  </si>
  <si>
    <t>RAHUL KUMAR SINGH</t>
  </si>
  <si>
    <t>MEGHA PRASAD</t>
  </si>
  <si>
    <t>ISHA GURUNG</t>
  </si>
  <si>
    <t>TAMANNA SARKAR</t>
  </si>
  <si>
    <t>RIYA BISWAS</t>
  </si>
  <si>
    <t>ISHA SHARMA</t>
  </si>
  <si>
    <t>KAJOL AGARWALA</t>
  </si>
  <si>
    <t>PROVAKAR BARMAN</t>
  </si>
  <si>
    <t>KAUSHIK BARMAN</t>
  </si>
  <si>
    <t>SUNANDA BASAK</t>
  </si>
  <si>
    <t>APARAJITA GHOSH</t>
  </si>
  <si>
    <t>DEBJANI SAHA</t>
  </si>
  <si>
    <t>PINKI BARMAN</t>
  </si>
  <si>
    <t>ANKITA MITRA</t>
  </si>
  <si>
    <t>SURAKSHA GURUNG</t>
  </si>
  <si>
    <t>NOBIN MONDAL</t>
  </si>
  <si>
    <t>SOUVIK BARMAN</t>
  </si>
  <si>
    <t>RANJIT MALLIK</t>
  </si>
  <si>
    <t>ROHIT PRASAD</t>
  </si>
  <si>
    <t>SIDDARTH BARAIK</t>
  </si>
  <si>
    <t>MAHEN CHETTRI</t>
  </si>
  <si>
    <t>ABHISHEK GUPTA</t>
  </si>
  <si>
    <t>AJAY ROUTH</t>
  </si>
  <si>
    <t>BISHNU BARAI</t>
  </si>
  <si>
    <t>MOHIT KUMAR KEDIA</t>
  </si>
  <si>
    <t>NIRBAN DHAR</t>
  </si>
  <si>
    <t>RAKESH SINGH</t>
  </si>
  <si>
    <t>SANCHITA KHETAWAT</t>
  </si>
  <si>
    <t>SHREYASH MARODIA</t>
  </si>
  <si>
    <t>SOURAV LOHANI</t>
  </si>
  <si>
    <t>PUJA AGARWAL</t>
  </si>
  <si>
    <t>KHUSHBOO REHEMAN</t>
  </si>
  <si>
    <t>ASHMITA MAZUMDAR</t>
  </si>
  <si>
    <t>SUCHITRA ROY</t>
  </si>
  <si>
    <t>POOJA GIRI</t>
  </si>
  <si>
    <t>ANANTA PRADHAN</t>
  </si>
  <si>
    <t>PUSPA BARMAN</t>
  </si>
  <si>
    <t>SACHIN MINTRI</t>
  </si>
  <si>
    <t>VISHAL AGARWAL</t>
  </si>
  <si>
    <t>MONIKA GOYAL</t>
  </si>
  <si>
    <t>ADITI JHUNJHUNWALA</t>
  </si>
  <si>
    <t>AISWARYA RAJYA RAI</t>
  </si>
  <si>
    <t>AVIMANNU DAS</t>
  </si>
  <si>
    <t>DIVYA PRAKASH VERMA</t>
  </si>
  <si>
    <t>DOLI MONDAL</t>
  </si>
  <si>
    <t>HEERAK DEB BARMAN</t>
  </si>
  <si>
    <t>JATIN AGARWAL</t>
  </si>
  <si>
    <t>KAUSHIK GOYAL</t>
  </si>
  <si>
    <t>LUSI SAHA</t>
  </si>
  <si>
    <t>MAHADEB BARMAN</t>
  </si>
  <si>
    <t>MARINA SUBBA</t>
  </si>
  <si>
    <t>NIGAM MITTAL</t>
  </si>
  <si>
    <t>PARTHA SARKAR</t>
  </si>
  <si>
    <t>PRATIK SARKAR</t>
  </si>
  <si>
    <t>RABI KUMAR PRASAD</t>
  </si>
  <si>
    <t>RAHUL PRADHAN</t>
  </si>
  <si>
    <t>SAIKAT BHATTACHARYA</t>
  </si>
  <si>
    <t>SANDEEP KHATRI</t>
  </si>
  <si>
    <t>SANDIP MANDAL</t>
  </si>
  <si>
    <t>SAURABH KUMAR</t>
  </si>
  <si>
    <t>SOWETA SHA</t>
  </si>
  <si>
    <t>SUBHAM GHOSH</t>
  </si>
  <si>
    <t>TUSHAR ARYA</t>
  </si>
  <si>
    <t>SOURABH MUKHIA</t>
  </si>
  <si>
    <t>DIPANKAR RUDRA</t>
  </si>
  <si>
    <t>BIJAN DUTTA</t>
  </si>
  <si>
    <t>BAPI ROY</t>
  </si>
  <si>
    <t>ARIJIT BANERJEE</t>
  </si>
  <si>
    <t>CHANDAN ROUTH</t>
  </si>
  <si>
    <t>GANESH KAMTI</t>
  </si>
  <si>
    <t>GOPAL KUMAR SAH</t>
  </si>
  <si>
    <t>PANKAJ MISHRA</t>
  </si>
  <si>
    <t>BICKEY SAH</t>
  </si>
  <si>
    <t>MANALI ROY</t>
  </si>
  <si>
    <t>TOHIJUL SAIKH - GEN</t>
  </si>
  <si>
    <t>MOULI SARKAR - GEN</t>
  </si>
  <si>
    <t>NEHA DUTTA - GEN</t>
  </si>
  <si>
    <t>MASUD RANA - GEN</t>
  </si>
  <si>
    <t>DEBASHISH MANDAL - GEN</t>
  </si>
  <si>
    <t>RASIDUL ISLAM - GEN</t>
  </si>
  <si>
    <t>BISHAL CHOUDHURY - GEN</t>
  </si>
  <si>
    <t>SANDEEP KUMAR SAH</t>
  </si>
  <si>
    <t>MOHAN HEMBRAM</t>
  </si>
  <si>
    <t>KUNDAN MISHRA</t>
  </si>
  <si>
    <t>ABHISHEK AGARWAL</t>
  </si>
  <si>
    <t>KAJAL MAHESHWARI</t>
  </si>
  <si>
    <t>PRANITA SHARMA</t>
  </si>
  <si>
    <t>BINESH KUMAR PRASAD</t>
  </si>
  <si>
    <t>PARLITA DEBGUPTA</t>
  </si>
  <si>
    <t>MUKUL AGARWAL</t>
  </si>
  <si>
    <t>SUJOY ROY</t>
  </si>
  <si>
    <t xml:space="preserve">KHUSHBOO SHARMA </t>
  </si>
  <si>
    <t>PUSHKAR MANDAL</t>
  </si>
  <si>
    <t>KAUSHAL SONI</t>
  </si>
  <si>
    <t>ANKUR AGARWAL</t>
  </si>
  <si>
    <t>DHANASHREE NANDY</t>
  </si>
  <si>
    <t>SHRUTI KUMARI</t>
  </si>
  <si>
    <t xml:space="preserve"> PARIKSHIT KARMAKAR</t>
  </si>
  <si>
    <t>ABHILASH MITTAL</t>
  </si>
  <si>
    <t>MOHAMMAD SHAHAMAT HOSSAIN</t>
  </si>
  <si>
    <t>PAPIYA GHOSH</t>
  </si>
  <si>
    <t>RAHUL GOYAL</t>
  </si>
  <si>
    <t>SANCHARI BISWAS</t>
  </si>
  <si>
    <t>RASHI CHOUDHURY</t>
  </si>
  <si>
    <t>NIKITA SAH</t>
  </si>
  <si>
    <t>NEHA DAS</t>
  </si>
  <si>
    <t>KRIPANJALI DAS (AICH)</t>
  </si>
  <si>
    <t>RUPA SHIL</t>
  </si>
  <si>
    <t>RAKSHA SHARMA</t>
  </si>
  <si>
    <t>PUJA RAY SARKAR</t>
  </si>
  <si>
    <t>KARUNA PRADHAN</t>
  </si>
  <si>
    <t>ROUNAK PAUL</t>
  </si>
  <si>
    <t>ANNESA DE</t>
  </si>
  <si>
    <t>SARABJIT SINGH HORA</t>
  </si>
  <si>
    <t>ARNAB ADHIKARI</t>
  </si>
  <si>
    <t>RITESH KANSAL</t>
  </si>
  <si>
    <t>SATISH KUMAR</t>
  </si>
  <si>
    <t>SUMAN KUMAR</t>
  </si>
  <si>
    <t>ANAMIKA BHAT</t>
  </si>
  <si>
    <t>ABHILASHA ALICE KHONGSHEI</t>
  </si>
  <si>
    <t>CHONGTHAM KOROUHANBA RAJESH</t>
  </si>
  <si>
    <t>DHIRAJ LAKHOTIA</t>
  </si>
  <si>
    <t>ABDUS SALAM</t>
  </si>
  <si>
    <t>SHIRSHO DASGUPTA</t>
  </si>
  <si>
    <t>SANGAY CHODEN BHUTIA</t>
  </si>
  <si>
    <t>AVIJIT MRIDHA</t>
  </si>
  <si>
    <t>DEBASRITA ROUTH</t>
  </si>
  <si>
    <t>BIJAY PRASAD GUPTA</t>
  </si>
  <si>
    <t>PROBIN GUPTA</t>
  </si>
  <si>
    <t>SAIF ALI</t>
  </si>
  <si>
    <t>MONIKA PERIWAL</t>
  </si>
  <si>
    <t>EARSHAD KHAN</t>
  </si>
  <si>
    <t>VIVEK JANGRA</t>
  </si>
  <si>
    <t>SAMAR MANDAL</t>
  </si>
  <si>
    <t>GHANASHYAM ROY</t>
  </si>
  <si>
    <t>MOUSUMI BALA</t>
  </si>
  <si>
    <t>RISA NATH</t>
  </si>
  <si>
    <t>AVIJIT GHOSH</t>
  </si>
  <si>
    <t>DIPALI BARMAN</t>
  </si>
  <si>
    <t>SIMA SAHA</t>
  </si>
  <si>
    <t>DEWENDRA Kr. SINGH</t>
  </si>
  <si>
    <t>3 YEAR  LL.B. - VI</t>
  </si>
  <si>
    <t>Law of Crimes -I</t>
  </si>
  <si>
    <t>Family Law - II Tutorial</t>
  </si>
  <si>
    <t>Administrative Law</t>
  </si>
  <si>
    <t xml:space="preserve">Special Contract </t>
  </si>
  <si>
    <t>Constitutional Law -II</t>
  </si>
  <si>
    <t>Service Learning &amp; Consumer Protection Act</t>
  </si>
  <si>
    <t>C.P.C</t>
  </si>
  <si>
    <t>Labour &amp; Ind Law-II</t>
  </si>
  <si>
    <t>Law of Evidence Tutorial</t>
  </si>
  <si>
    <t>A.D.R.</t>
  </si>
  <si>
    <t>Company Law</t>
  </si>
  <si>
    <t>Legal Aid</t>
  </si>
  <si>
    <t>Public  Int.  Law</t>
  </si>
  <si>
    <t>Human Rights Law</t>
  </si>
  <si>
    <t>Taxation Law</t>
  </si>
  <si>
    <t>Moot Court Exercise and Internship Tutorial</t>
  </si>
  <si>
    <t>Corporate Governanace</t>
  </si>
  <si>
    <t>MONTHS - (APR-MAY) 2020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</si>
</sst>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0"/>
      <color rgb="FF000000"/>
      <name val="Helvetica"/>
    </font>
    <font>
      <b/>
      <sz val="16"/>
      <color rgb="FF000000"/>
      <name val="Helvetica"/>
    </font>
    <font>
      <b/>
      <sz val="11"/>
      <color rgb="FF7030A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1" fontId="9" fillId="0" borderId="1" xfId="0" applyNumberFormat="1" applyFont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0" fillId="0" borderId="0" xfId="0"/>
    <xf numFmtId="1" fontId="0" fillId="0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9" fontId="0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9" fontId="1" fillId="0" borderId="0" xfId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/>
    </xf>
    <xf numFmtId="9" fontId="0" fillId="0" borderId="2" xfId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1" fillId="0" borderId="2" xfId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1" fillId="0" borderId="6" xfId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workbookViewId="0">
      <selection activeCell="P74" sqref="P74"/>
    </sheetView>
  </sheetViews>
  <sheetFormatPr defaultRowHeight="24.95" customHeight="1"/>
  <cols>
    <col min="1" max="1" width="9.140625" style="12" bestFit="1" customWidth="1"/>
    <col min="2" max="2" width="29" style="11" bestFit="1" customWidth="1"/>
    <col min="3" max="3" width="10.42578125" style="13" customWidth="1"/>
    <col min="4" max="4" width="7.7109375" style="5" customWidth="1"/>
    <col min="5" max="5" width="9.140625" style="4"/>
    <col min="6" max="6" width="9.140625" style="5"/>
    <col min="7" max="7" width="9.140625" style="4" bestFit="1" customWidth="1"/>
    <col min="8" max="8" width="8.42578125" style="5" customWidth="1"/>
    <col min="9" max="9" width="9.140625" style="4"/>
    <col min="10" max="10" width="9.140625" style="5"/>
    <col min="11" max="11" width="9.7109375" style="4" customWidth="1"/>
    <col min="12" max="12" width="7.7109375" style="5" customWidth="1"/>
    <col min="13" max="13" width="14.140625" style="4" customWidth="1"/>
    <col min="14" max="14" width="5.28515625" style="4" customWidth="1"/>
    <col min="15" max="15" width="7.42578125" style="5" customWidth="1"/>
    <col min="16" max="16384" width="9.140625" style="4"/>
  </cols>
  <sheetData>
    <row r="1" spans="1:15" s="36" customFormat="1" ht="24.95" customHeight="1">
      <c r="A1" s="118" t="s">
        <v>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35"/>
    </row>
    <row r="2" spans="1:15" s="46" customFormat="1" ht="27.75" customHeight="1">
      <c r="A2" s="44"/>
      <c r="B2" s="45" t="s">
        <v>2</v>
      </c>
      <c r="C2" s="119" t="s">
        <v>234</v>
      </c>
      <c r="D2" s="119"/>
      <c r="E2" s="120" t="s">
        <v>235</v>
      </c>
      <c r="F2" s="120"/>
      <c r="G2" s="120" t="s">
        <v>236</v>
      </c>
      <c r="H2" s="120"/>
      <c r="I2" s="119" t="s">
        <v>237</v>
      </c>
      <c r="J2" s="119"/>
      <c r="K2" s="120" t="s">
        <v>238</v>
      </c>
      <c r="L2" s="120"/>
      <c r="M2" s="116" t="s">
        <v>239</v>
      </c>
      <c r="N2" s="117"/>
      <c r="O2" s="33"/>
    </row>
    <row r="3" spans="1:15" s="34" customFormat="1" ht="24.95" customHeight="1">
      <c r="A3" s="26"/>
      <c r="B3" s="28" t="s">
        <v>251</v>
      </c>
      <c r="C3" s="53" t="s">
        <v>8</v>
      </c>
      <c r="D3" s="31" t="s">
        <v>3</v>
      </c>
      <c r="E3" s="53" t="s">
        <v>8</v>
      </c>
      <c r="F3" s="31" t="s">
        <v>3</v>
      </c>
      <c r="G3" s="53" t="s">
        <v>8</v>
      </c>
      <c r="H3" s="31" t="s">
        <v>3</v>
      </c>
      <c r="I3" s="53" t="s">
        <v>8</v>
      </c>
      <c r="J3" s="31" t="s">
        <v>3</v>
      </c>
      <c r="K3" s="53" t="s">
        <v>8</v>
      </c>
      <c r="L3" s="32" t="s">
        <v>3</v>
      </c>
      <c r="M3" s="54" t="s">
        <v>8</v>
      </c>
      <c r="N3" s="32" t="s">
        <v>3</v>
      </c>
      <c r="O3" s="33"/>
    </row>
    <row r="4" spans="1:15" s="36" customFormat="1" ht="24.95" customHeight="1">
      <c r="A4" s="39"/>
      <c r="B4" s="28" t="s">
        <v>4</v>
      </c>
      <c r="C4" s="90">
        <v>24</v>
      </c>
      <c r="D4" s="6"/>
      <c r="E4" s="2">
        <v>5</v>
      </c>
      <c r="F4" s="31"/>
      <c r="G4" s="113">
        <v>24</v>
      </c>
      <c r="H4" s="31"/>
      <c r="I4" s="100">
        <v>24</v>
      </c>
      <c r="J4" s="31"/>
      <c r="K4" s="109">
        <v>24</v>
      </c>
      <c r="L4" s="7"/>
      <c r="M4" s="2"/>
      <c r="N4" s="38"/>
      <c r="O4" s="2" t="s">
        <v>5</v>
      </c>
    </row>
    <row r="5" spans="1:15" s="36" customFormat="1" ht="24.95" customHeight="1">
      <c r="A5" s="40" t="s">
        <v>0</v>
      </c>
      <c r="B5" s="42" t="s">
        <v>1</v>
      </c>
      <c r="C5" s="91"/>
      <c r="D5" s="9"/>
      <c r="E5" s="46"/>
      <c r="F5" s="9"/>
      <c r="G5" s="48"/>
      <c r="H5" s="9"/>
      <c r="I5" s="48"/>
      <c r="J5" s="9"/>
      <c r="K5" s="48"/>
      <c r="L5" s="9"/>
      <c r="M5" s="19"/>
      <c r="N5" s="19"/>
      <c r="O5" s="9"/>
    </row>
    <row r="6" spans="1:15" s="10" customFormat="1" ht="24.95" customHeight="1">
      <c r="A6" s="57">
        <v>1</v>
      </c>
      <c r="B6" s="59" t="s">
        <v>10</v>
      </c>
      <c r="C6" s="92">
        <v>15</v>
      </c>
      <c r="D6" s="20">
        <f>C6/24</f>
        <v>0.625</v>
      </c>
      <c r="E6" s="21">
        <v>0</v>
      </c>
      <c r="F6" s="20">
        <f>E6/5</f>
        <v>0</v>
      </c>
      <c r="G6" s="61">
        <v>0</v>
      </c>
      <c r="H6" s="20">
        <f>G6/24</f>
        <v>0</v>
      </c>
      <c r="I6" s="56">
        <v>15</v>
      </c>
      <c r="J6" s="20">
        <f>I6/24</f>
        <v>0.625</v>
      </c>
      <c r="K6" s="56">
        <v>16</v>
      </c>
      <c r="L6" s="20">
        <f>K6/24</f>
        <v>0.66666666666666663</v>
      </c>
      <c r="M6" s="1"/>
      <c r="N6" s="1"/>
      <c r="O6" s="20">
        <f>(D6+F6+H6+J6+L6)/5</f>
        <v>0.3833333333333333</v>
      </c>
    </row>
    <row r="7" spans="1:15" s="10" customFormat="1" ht="24.95" customHeight="1">
      <c r="A7" s="58">
        <v>2</v>
      </c>
      <c r="B7" s="59" t="s">
        <v>11</v>
      </c>
      <c r="C7" s="92">
        <v>23</v>
      </c>
      <c r="D7" s="20">
        <f t="shared" ref="D7:D68" si="0">C7/24</f>
        <v>0.95833333333333337</v>
      </c>
      <c r="E7" s="22">
        <v>2</v>
      </c>
      <c r="F7" s="20">
        <f t="shared" ref="F7:F68" si="1">E7/5</f>
        <v>0.4</v>
      </c>
      <c r="G7" s="56">
        <v>24</v>
      </c>
      <c r="H7" s="20">
        <f t="shared" ref="H7:H68" si="2">G7/24</f>
        <v>1</v>
      </c>
      <c r="I7" s="56">
        <v>23</v>
      </c>
      <c r="J7" s="20">
        <f t="shared" ref="J7:J68" si="3">I7/24</f>
        <v>0.95833333333333337</v>
      </c>
      <c r="K7" s="56">
        <v>22</v>
      </c>
      <c r="L7" s="20">
        <f t="shared" ref="L7:L68" si="4">K7/24</f>
        <v>0.91666666666666663</v>
      </c>
      <c r="M7" s="1"/>
      <c r="N7" s="1"/>
      <c r="O7" s="20">
        <f t="shared" ref="O7:O68" si="5">(D7+F7+H7+J7+L7)/5</f>
        <v>0.84666666666666668</v>
      </c>
    </row>
    <row r="8" spans="1:15" s="10" customFormat="1" ht="24.95" customHeight="1">
      <c r="A8" s="57">
        <v>3</v>
      </c>
      <c r="B8" s="59" t="s">
        <v>12</v>
      </c>
      <c r="C8" s="92">
        <v>17</v>
      </c>
      <c r="D8" s="20">
        <f t="shared" si="0"/>
        <v>0.70833333333333337</v>
      </c>
      <c r="E8" s="56">
        <v>0</v>
      </c>
      <c r="F8" s="20">
        <f t="shared" si="1"/>
        <v>0</v>
      </c>
      <c r="G8" s="56">
        <v>0</v>
      </c>
      <c r="H8" s="20">
        <f t="shared" si="2"/>
        <v>0</v>
      </c>
      <c r="I8" s="56">
        <v>17</v>
      </c>
      <c r="J8" s="20">
        <f t="shared" si="3"/>
        <v>0.70833333333333337</v>
      </c>
      <c r="K8" s="56">
        <v>18</v>
      </c>
      <c r="L8" s="20">
        <f t="shared" si="4"/>
        <v>0.75</v>
      </c>
      <c r="M8" s="1"/>
      <c r="N8" s="1"/>
      <c r="O8" s="20">
        <f t="shared" si="5"/>
        <v>0.4333333333333334</v>
      </c>
    </row>
    <row r="9" spans="1:15" s="10" customFormat="1" ht="24.95" customHeight="1">
      <c r="A9" s="57">
        <v>4</v>
      </c>
      <c r="B9" s="59" t="s">
        <v>13</v>
      </c>
      <c r="C9" s="92">
        <v>5</v>
      </c>
      <c r="D9" s="20">
        <f t="shared" si="0"/>
        <v>0.20833333333333334</v>
      </c>
      <c r="E9" s="56">
        <v>1</v>
      </c>
      <c r="F9" s="20">
        <f t="shared" si="1"/>
        <v>0.2</v>
      </c>
      <c r="G9" s="56">
        <v>0</v>
      </c>
      <c r="H9" s="20">
        <f t="shared" si="2"/>
        <v>0</v>
      </c>
      <c r="I9" s="56">
        <v>5</v>
      </c>
      <c r="J9" s="20">
        <f t="shared" si="3"/>
        <v>0.20833333333333334</v>
      </c>
      <c r="K9" s="56">
        <v>4</v>
      </c>
      <c r="L9" s="20">
        <f t="shared" si="4"/>
        <v>0.16666666666666666</v>
      </c>
      <c r="M9" s="1"/>
      <c r="N9" s="1"/>
      <c r="O9" s="20">
        <f t="shared" si="5"/>
        <v>0.15666666666666668</v>
      </c>
    </row>
    <row r="10" spans="1:15" s="10" customFormat="1" ht="24.95" customHeight="1">
      <c r="A10" s="57">
        <v>5</v>
      </c>
      <c r="B10" s="59" t="s">
        <v>14</v>
      </c>
      <c r="C10" s="92">
        <v>10</v>
      </c>
      <c r="D10" s="20">
        <f t="shared" si="0"/>
        <v>0.41666666666666669</v>
      </c>
      <c r="E10" s="56">
        <v>2</v>
      </c>
      <c r="F10" s="20">
        <f t="shared" si="1"/>
        <v>0.4</v>
      </c>
      <c r="G10" s="56">
        <v>0</v>
      </c>
      <c r="H10" s="20">
        <f t="shared" si="2"/>
        <v>0</v>
      </c>
      <c r="I10" s="56">
        <v>10</v>
      </c>
      <c r="J10" s="20">
        <f t="shared" si="3"/>
        <v>0.41666666666666669</v>
      </c>
      <c r="K10" s="56">
        <v>12</v>
      </c>
      <c r="L10" s="20">
        <f t="shared" si="4"/>
        <v>0.5</v>
      </c>
      <c r="M10" s="1"/>
      <c r="N10" s="1"/>
      <c r="O10" s="20">
        <f t="shared" si="5"/>
        <v>0.34666666666666668</v>
      </c>
    </row>
    <row r="11" spans="1:15" s="10" customFormat="1" ht="24.95" customHeight="1">
      <c r="A11" s="58">
        <v>6</v>
      </c>
      <c r="B11" s="59" t="s">
        <v>15</v>
      </c>
      <c r="C11" s="92">
        <v>10</v>
      </c>
      <c r="D11" s="20">
        <f t="shared" si="0"/>
        <v>0.41666666666666669</v>
      </c>
      <c r="E11" s="56">
        <v>0</v>
      </c>
      <c r="F11" s="20">
        <f t="shared" si="1"/>
        <v>0</v>
      </c>
      <c r="G11" s="56">
        <v>0</v>
      </c>
      <c r="H11" s="20">
        <f t="shared" si="2"/>
        <v>0</v>
      </c>
      <c r="I11" s="56">
        <v>10</v>
      </c>
      <c r="J11" s="20">
        <f t="shared" si="3"/>
        <v>0.41666666666666669</v>
      </c>
      <c r="K11" s="56">
        <v>13</v>
      </c>
      <c r="L11" s="20">
        <f t="shared" si="4"/>
        <v>0.54166666666666663</v>
      </c>
      <c r="M11" s="1"/>
      <c r="N11" s="1"/>
      <c r="O11" s="20">
        <f t="shared" si="5"/>
        <v>0.27500000000000002</v>
      </c>
    </row>
    <row r="12" spans="1:15" s="10" customFormat="1" ht="24.95" customHeight="1">
      <c r="A12" s="57">
        <v>7</v>
      </c>
      <c r="B12" s="59" t="s">
        <v>16</v>
      </c>
      <c r="C12" s="92">
        <v>5</v>
      </c>
      <c r="D12" s="20">
        <f t="shared" si="0"/>
        <v>0.20833333333333334</v>
      </c>
      <c r="E12" s="56">
        <v>0</v>
      </c>
      <c r="F12" s="20">
        <f t="shared" si="1"/>
        <v>0</v>
      </c>
      <c r="G12" s="56">
        <v>15</v>
      </c>
      <c r="H12" s="20">
        <f t="shared" si="2"/>
        <v>0.625</v>
      </c>
      <c r="I12" s="56">
        <v>5</v>
      </c>
      <c r="J12" s="20">
        <f t="shared" si="3"/>
        <v>0.20833333333333334</v>
      </c>
      <c r="K12" s="56">
        <v>4</v>
      </c>
      <c r="L12" s="20">
        <f t="shared" si="4"/>
        <v>0.16666666666666666</v>
      </c>
      <c r="M12" s="1"/>
      <c r="N12" s="1"/>
      <c r="O12" s="20">
        <f t="shared" si="5"/>
        <v>0.2416666666666667</v>
      </c>
    </row>
    <row r="13" spans="1:15" s="10" customFormat="1" ht="24.95" customHeight="1">
      <c r="A13" s="58">
        <v>8</v>
      </c>
      <c r="B13" s="59" t="s">
        <v>17</v>
      </c>
      <c r="C13" s="92">
        <v>4</v>
      </c>
      <c r="D13" s="20">
        <f t="shared" si="0"/>
        <v>0.16666666666666666</v>
      </c>
      <c r="E13" s="56">
        <v>0</v>
      </c>
      <c r="F13" s="20">
        <f t="shared" si="1"/>
        <v>0</v>
      </c>
      <c r="G13" s="56">
        <v>0</v>
      </c>
      <c r="H13" s="20">
        <f t="shared" si="2"/>
        <v>0</v>
      </c>
      <c r="I13" s="56">
        <v>4</v>
      </c>
      <c r="J13" s="20">
        <f t="shared" si="3"/>
        <v>0.16666666666666666</v>
      </c>
      <c r="K13" s="56">
        <v>5</v>
      </c>
      <c r="L13" s="20">
        <f t="shared" si="4"/>
        <v>0.20833333333333334</v>
      </c>
      <c r="M13" s="1"/>
      <c r="N13" s="1"/>
      <c r="O13" s="20">
        <f t="shared" si="5"/>
        <v>0.10833333333333332</v>
      </c>
    </row>
    <row r="14" spans="1:15" s="10" customFormat="1" ht="24.95" customHeight="1">
      <c r="A14" s="57">
        <v>9</v>
      </c>
      <c r="B14" s="59" t="s">
        <v>18</v>
      </c>
      <c r="C14" s="92">
        <v>5</v>
      </c>
      <c r="D14" s="20">
        <f t="shared" si="0"/>
        <v>0.20833333333333334</v>
      </c>
      <c r="E14" s="56">
        <v>0</v>
      </c>
      <c r="F14" s="20">
        <f t="shared" si="1"/>
        <v>0</v>
      </c>
      <c r="G14" s="56">
        <v>10</v>
      </c>
      <c r="H14" s="20">
        <f t="shared" si="2"/>
        <v>0.41666666666666669</v>
      </c>
      <c r="I14" s="56">
        <v>5</v>
      </c>
      <c r="J14" s="20">
        <f t="shared" si="3"/>
        <v>0.20833333333333334</v>
      </c>
      <c r="K14" s="56">
        <v>6</v>
      </c>
      <c r="L14" s="20">
        <f t="shared" si="4"/>
        <v>0.25</v>
      </c>
      <c r="M14" s="1"/>
      <c r="N14" s="1"/>
      <c r="O14" s="20">
        <f t="shared" si="5"/>
        <v>0.2166666666666667</v>
      </c>
    </row>
    <row r="15" spans="1:15" s="10" customFormat="1" ht="24.95" customHeight="1">
      <c r="A15" s="57">
        <v>10</v>
      </c>
      <c r="B15" s="59" t="s">
        <v>19</v>
      </c>
      <c r="C15" s="92">
        <v>10</v>
      </c>
      <c r="D15" s="20">
        <f t="shared" si="0"/>
        <v>0.41666666666666669</v>
      </c>
      <c r="E15" s="56">
        <v>0</v>
      </c>
      <c r="F15" s="20">
        <f t="shared" si="1"/>
        <v>0</v>
      </c>
      <c r="G15" s="56">
        <v>11</v>
      </c>
      <c r="H15" s="20">
        <f t="shared" si="2"/>
        <v>0.45833333333333331</v>
      </c>
      <c r="I15" s="56">
        <v>10</v>
      </c>
      <c r="J15" s="20">
        <f t="shared" si="3"/>
        <v>0.41666666666666669</v>
      </c>
      <c r="K15" s="56">
        <v>11</v>
      </c>
      <c r="L15" s="20">
        <f t="shared" si="4"/>
        <v>0.45833333333333331</v>
      </c>
      <c r="M15" s="1"/>
      <c r="N15" s="1"/>
      <c r="O15" s="20">
        <f t="shared" si="5"/>
        <v>0.35</v>
      </c>
    </row>
    <row r="16" spans="1:15" s="10" customFormat="1" ht="24.95" customHeight="1">
      <c r="A16" s="57">
        <v>11</v>
      </c>
      <c r="B16" s="59" t="s">
        <v>20</v>
      </c>
      <c r="C16" s="92">
        <v>14</v>
      </c>
      <c r="D16" s="20">
        <f t="shared" si="0"/>
        <v>0.58333333333333337</v>
      </c>
      <c r="E16" s="56">
        <v>2</v>
      </c>
      <c r="F16" s="20">
        <f t="shared" si="1"/>
        <v>0.4</v>
      </c>
      <c r="G16" s="56">
        <v>15</v>
      </c>
      <c r="H16" s="20">
        <f t="shared" si="2"/>
        <v>0.625</v>
      </c>
      <c r="I16" s="56">
        <v>15</v>
      </c>
      <c r="J16" s="20">
        <f t="shared" si="3"/>
        <v>0.625</v>
      </c>
      <c r="K16" s="56">
        <v>13</v>
      </c>
      <c r="L16" s="20">
        <f t="shared" si="4"/>
        <v>0.54166666666666663</v>
      </c>
      <c r="M16" s="1"/>
      <c r="N16" s="1"/>
      <c r="O16" s="20">
        <f t="shared" si="5"/>
        <v>0.55499999999999994</v>
      </c>
    </row>
    <row r="17" spans="1:15" s="10" customFormat="1" ht="24.95" customHeight="1">
      <c r="A17" s="58">
        <v>12</v>
      </c>
      <c r="B17" s="59" t="s">
        <v>21</v>
      </c>
      <c r="C17" s="92">
        <v>22</v>
      </c>
      <c r="D17" s="20">
        <f t="shared" si="0"/>
        <v>0.91666666666666663</v>
      </c>
      <c r="E17" s="56">
        <v>0</v>
      </c>
      <c r="F17" s="20">
        <f t="shared" si="1"/>
        <v>0</v>
      </c>
      <c r="G17" s="56">
        <v>21</v>
      </c>
      <c r="H17" s="20">
        <f t="shared" si="2"/>
        <v>0.875</v>
      </c>
      <c r="I17" s="56">
        <v>22</v>
      </c>
      <c r="J17" s="20">
        <f t="shared" si="3"/>
        <v>0.91666666666666663</v>
      </c>
      <c r="K17" s="56">
        <v>23</v>
      </c>
      <c r="L17" s="20">
        <f t="shared" si="4"/>
        <v>0.95833333333333337</v>
      </c>
      <c r="M17" s="1"/>
      <c r="N17" s="1"/>
      <c r="O17" s="20">
        <f t="shared" si="5"/>
        <v>0.73333333333333328</v>
      </c>
    </row>
    <row r="18" spans="1:15" s="10" customFormat="1" ht="24.95" customHeight="1">
      <c r="A18" s="57">
        <v>13</v>
      </c>
      <c r="B18" s="59" t="s">
        <v>22</v>
      </c>
      <c r="C18" s="92">
        <v>7</v>
      </c>
      <c r="D18" s="20">
        <f t="shared" si="0"/>
        <v>0.29166666666666669</v>
      </c>
      <c r="E18" s="56">
        <v>0</v>
      </c>
      <c r="F18" s="20">
        <f t="shared" si="1"/>
        <v>0</v>
      </c>
      <c r="G18" s="56">
        <v>0</v>
      </c>
      <c r="H18" s="20">
        <f t="shared" si="2"/>
        <v>0</v>
      </c>
      <c r="I18" s="56">
        <v>7</v>
      </c>
      <c r="J18" s="20">
        <f t="shared" si="3"/>
        <v>0.29166666666666669</v>
      </c>
      <c r="K18" s="56">
        <v>8</v>
      </c>
      <c r="L18" s="20">
        <f t="shared" si="4"/>
        <v>0.33333333333333331</v>
      </c>
      <c r="M18" s="1"/>
      <c r="N18" s="1"/>
      <c r="O18" s="20">
        <f t="shared" si="5"/>
        <v>0.18333333333333335</v>
      </c>
    </row>
    <row r="19" spans="1:15" s="10" customFormat="1" ht="24.95" customHeight="1">
      <c r="A19" s="58">
        <v>14</v>
      </c>
      <c r="B19" s="59" t="s">
        <v>23</v>
      </c>
      <c r="C19" s="92">
        <v>15</v>
      </c>
      <c r="D19" s="20">
        <f t="shared" si="0"/>
        <v>0.625</v>
      </c>
      <c r="E19" s="56">
        <v>2</v>
      </c>
      <c r="F19" s="20">
        <f t="shared" si="1"/>
        <v>0.4</v>
      </c>
      <c r="G19" s="56">
        <v>13</v>
      </c>
      <c r="H19" s="20">
        <f t="shared" si="2"/>
        <v>0.54166666666666663</v>
      </c>
      <c r="I19" s="56">
        <v>15</v>
      </c>
      <c r="J19" s="20">
        <f t="shared" si="3"/>
        <v>0.625</v>
      </c>
      <c r="K19" s="56">
        <v>20</v>
      </c>
      <c r="L19" s="20">
        <f t="shared" si="4"/>
        <v>0.83333333333333337</v>
      </c>
      <c r="M19" s="1"/>
      <c r="N19" s="1"/>
      <c r="O19" s="20">
        <f t="shared" si="5"/>
        <v>0.60499999999999998</v>
      </c>
    </row>
    <row r="20" spans="1:15" s="10" customFormat="1" ht="24.95" customHeight="1">
      <c r="A20" s="57">
        <v>15</v>
      </c>
      <c r="B20" s="59" t="s">
        <v>24</v>
      </c>
      <c r="C20" s="92">
        <v>15</v>
      </c>
      <c r="D20" s="20">
        <f t="shared" si="0"/>
        <v>0.625</v>
      </c>
      <c r="E20" s="56">
        <v>0</v>
      </c>
      <c r="F20" s="20">
        <f t="shared" si="1"/>
        <v>0</v>
      </c>
      <c r="G20" s="56">
        <v>8</v>
      </c>
      <c r="H20" s="20">
        <f t="shared" si="2"/>
        <v>0.33333333333333331</v>
      </c>
      <c r="I20" s="56">
        <v>15</v>
      </c>
      <c r="J20" s="20">
        <f t="shared" si="3"/>
        <v>0.625</v>
      </c>
      <c r="K20" s="56">
        <v>18</v>
      </c>
      <c r="L20" s="20">
        <f t="shared" si="4"/>
        <v>0.75</v>
      </c>
      <c r="M20" s="1"/>
      <c r="N20" s="1"/>
      <c r="O20" s="20">
        <f t="shared" si="5"/>
        <v>0.46666666666666662</v>
      </c>
    </row>
    <row r="21" spans="1:15" s="10" customFormat="1" ht="24.95" customHeight="1">
      <c r="A21" s="57">
        <v>16</v>
      </c>
      <c r="B21" s="59" t="s">
        <v>25</v>
      </c>
      <c r="C21" s="92">
        <v>24</v>
      </c>
      <c r="D21" s="20">
        <f t="shared" si="0"/>
        <v>1</v>
      </c>
      <c r="E21" s="56">
        <v>5</v>
      </c>
      <c r="F21" s="20">
        <f t="shared" si="1"/>
        <v>1</v>
      </c>
      <c r="G21" s="56">
        <v>24</v>
      </c>
      <c r="H21" s="20">
        <f t="shared" si="2"/>
        <v>1</v>
      </c>
      <c r="I21" s="56">
        <v>24</v>
      </c>
      <c r="J21" s="20">
        <f t="shared" si="3"/>
        <v>1</v>
      </c>
      <c r="K21" s="56">
        <v>24</v>
      </c>
      <c r="L21" s="20">
        <f t="shared" si="4"/>
        <v>1</v>
      </c>
      <c r="M21" s="1"/>
      <c r="N21" s="1"/>
      <c r="O21" s="20">
        <f t="shared" si="5"/>
        <v>1</v>
      </c>
    </row>
    <row r="22" spans="1:15" s="10" customFormat="1" ht="24.95" customHeight="1">
      <c r="A22" s="57">
        <v>17</v>
      </c>
      <c r="B22" s="59" t="s">
        <v>26</v>
      </c>
      <c r="C22" s="92">
        <v>20</v>
      </c>
      <c r="D22" s="20">
        <f t="shared" si="0"/>
        <v>0.83333333333333337</v>
      </c>
      <c r="E22" s="56">
        <v>3</v>
      </c>
      <c r="F22" s="20">
        <f t="shared" si="1"/>
        <v>0.6</v>
      </c>
      <c r="G22" s="56">
        <v>15</v>
      </c>
      <c r="H22" s="20">
        <f t="shared" si="2"/>
        <v>0.625</v>
      </c>
      <c r="I22" s="56">
        <v>20</v>
      </c>
      <c r="J22" s="20">
        <f t="shared" si="3"/>
        <v>0.83333333333333337</v>
      </c>
      <c r="K22" s="56">
        <v>22</v>
      </c>
      <c r="L22" s="20">
        <f t="shared" si="4"/>
        <v>0.91666666666666663</v>
      </c>
      <c r="M22" s="1"/>
      <c r="N22" s="1"/>
      <c r="O22" s="20">
        <f t="shared" si="5"/>
        <v>0.76166666666666671</v>
      </c>
    </row>
    <row r="23" spans="1:15" s="10" customFormat="1" ht="24.95" customHeight="1">
      <c r="A23" s="58">
        <v>18</v>
      </c>
      <c r="B23" s="59" t="s">
        <v>27</v>
      </c>
      <c r="C23" s="92">
        <v>20</v>
      </c>
      <c r="D23" s="20">
        <f t="shared" si="0"/>
        <v>0.83333333333333337</v>
      </c>
      <c r="E23" s="56">
        <v>0</v>
      </c>
      <c r="F23" s="20">
        <f t="shared" si="1"/>
        <v>0</v>
      </c>
      <c r="G23" s="56">
        <v>17</v>
      </c>
      <c r="H23" s="20">
        <f t="shared" si="2"/>
        <v>0.70833333333333337</v>
      </c>
      <c r="I23" s="56">
        <v>22</v>
      </c>
      <c r="J23" s="20">
        <f t="shared" si="3"/>
        <v>0.91666666666666663</v>
      </c>
      <c r="K23" s="56">
        <v>19</v>
      </c>
      <c r="L23" s="20">
        <f t="shared" si="4"/>
        <v>0.79166666666666663</v>
      </c>
      <c r="M23" s="1"/>
      <c r="N23" s="1"/>
      <c r="O23" s="20">
        <f t="shared" si="5"/>
        <v>0.65</v>
      </c>
    </row>
    <row r="24" spans="1:15" s="10" customFormat="1" ht="24.95" customHeight="1">
      <c r="A24" s="57">
        <v>19</v>
      </c>
      <c r="B24" s="55" t="s">
        <v>28</v>
      </c>
      <c r="C24" s="92">
        <v>19</v>
      </c>
      <c r="D24" s="20">
        <f t="shared" si="0"/>
        <v>0.79166666666666663</v>
      </c>
      <c r="E24" s="56">
        <v>5</v>
      </c>
      <c r="F24" s="20">
        <f t="shared" si="1"/>
        <v>1</v>
      </c>
      <c r="G24" s="56">
        <v>22</v>
      </c>
      <c r="H24" s="20">
        <f t="shared" si="2"/>
        <v>0.91666666666666663</v>
      </c>
      <c r="I24" s="56">
        <v>20</v>
      </c>
      <c r="J24" s="20">
        <f t="shared" si="3"/>
        <v>0.83333333333333337</v>
      </c>
      <c r="K24" s="56">
        <v>21</v>
      </c>
      <c r="L24" s="20">
        <f t="shared" si="4"/>
        <v>0.875</v>
      </c>
      <c r="M24" s="1"/>
      <c r="N24" s="1"/>
      <c r="O24" s="20">
        <f t="shared" si="5"/>
        <v>0.88333333333333319</v>
      </c>
    </row>
    <row r="25" spans="1:15" s="10" customFormat="1" ht="24.95" customHeight="1">
      <c r="A25" s="58">
        <v>20</v>
      </c>
      <c r="B25" s="59" t="s">
        <v>29</v>
      </c>
      <c r="C25" s="92">
        <v>6</v>
      </c>
      <c r="D25" s="20">
        <f t="shared" si="0"/>
        <v>0.25</v>
      </c>
      <c r="E25" s="23">
        <v>0</v>
      </c>
      <c r="F25" s="20">
        <f t="shared" si="1"/>
        <v>0</v>
      </c>
      <c r="G25" s="56">
        <v>15</v>
      </c>
      <c r="H25" s="20">
        <f t="shared" si="2"/>
        <v>0.625</v>
      </c>
      <c r="I25" s="56">
        <v>6</v>
      </c>
      <c r="J25" s="20">
        <f t="shared" si="3"/>
        <v>0.25</v>
      </c>
      <c r="K25" s="56">
        <v>7</v>
      </c>
      <c r="L25" s="20">
        <f t="shared" si="4"/>
        <v>0.29166666666666669</v>
      </c>
      <c r="M25" s="1"/>
      <c r="N25" s="1"/>
      <c r="O25" s="20">
        <f t="shared" si="5"/>
        <v>0.28333333333333333</v>
      </c>
    </row>
    <row r="26" spans="1:15" s="10" customFormat="1" ht="24.95" customHeight="1">
      <c r="A26" s="57">
        <v>21</v>
      </c>
      <c r="B26" s="59" t="s">
        <v>30</v>
      </c>
      <c r="C26" s="92">
        <v>5</v>
      </c>
      <c r="D26" s="20">
        <f t="shared" si="0"/>
        <v>0.20833333333333334</v>
      </c>
      <c r="E26" s="56">
        <v>0</v>
      </c>
      <c r="F26" s="20">
        <f t="shared" si="1"/>
        <v>0</v>
      </c>
      <c r="G26" s="56">
        <v>0</v>
      </c>
      <c r="H26" s="20">
        <f t="shared" si="2"/>
        <v>0</v>
      </c>
      <c r="I26" s="56">
        <v>5</v>
      </c>
      <c r="J26" s="20">
        <f t="shared" si="3"/>
        <v>0.20833333333333334</v>
      </c>
      <c r="K26" s="56">
        <v>9</v>
      </c>
      <c r="L26" s="20">
        <f t="shared" si="4"/>
        <v>0.375</v>
      </c>
      <c r="M26" s="1"/>
      <c r="N26" s="1"/>
      <c r="O26" s="20">
        <f t="shared" si="5"/>
        <v>0.15833333333333335</v>
      </c>
    </row>
    <row r="27" spans="1:15" s="10" customFormat="1" ht="24.95" customHeight="1">
      <c r="A27" s="57">
        <v>22</v>
      </c>
      <c r="B27" s="59" t="s">
        <v>31</v>
      </c>
      <c r="C27" s="92">
        <v>6</v>
      </c>
      <c r="D27" s="20">
        <f t="shared" si="0"/>
        <v>0.25</v>
      </c>
      <c r="E27" s="56">
        <v>0</v>
      </c>
      <c r="F27" s="20">
        <f t="shared" si="1"/>
        <v>0</v>
      </c>
      <c r="G27" s="56">
        <v>0</v>
      </c>
      <c r="H27" s="20">
        <f t="shared" si="2"/>
        <v>0</v>
      </c>
      <c r="I27" s="56">
        <v>6</v>
      </c>
      <c r="J27" s="20">
        <f t="shared" si="3"/>
        <v>0.25</v>
      </c>
      <c r="K27" s="56">
        <v>5</v>
      </c>
      <c r="L27" s="20">
        <f t="shared" si="4"/>
        <v>0.20833333333333334</v>
      </c>
      <c r="M27" s="1"/>
      <c r="N27" s="1"/>
      <c r="O27" s="20">
        <f t="shared" si="5"/>
        <v>0.14166666666666666</v>
      </c>
    </row>
    <row r="28" spans="1:15" s="10" customFormat="1" ht="24.95" customHeight="1">
      <c r="A28" s="57">
        <v>23</v>
      </c>
      <c r="B28" s="59" t="s">
        <v>32</v>
      </c>
      <c r="C28" s="92">
        <v>5</v>
      </c>
      <c r="D28" s="20">
        <f t="shared" si="0"/>
        <v>0.20833333333333334</v>
      </c>
      <c r="E28" s="56">
        <v>3</v>
      </c>
      <c r="F28" s="20">
        <f t="shared" si="1"/>
        <v>0.6</v>
      </c>
      <c r="G28" s="56">
        <v>0</v>
      </c>
      <c r="H28" s="20">
        <f t="shared" si="2"/>
        <v>0</v>
      </c>
      <c r="I28" s="56">
        <v>5</v>
      </c>
      <c r="J28" s="20">
        <f t="shared" si="3"/>
        <v>0.20833333333333334</v>
      </c>
      <c r="K28" s="56">
        <v>7</v>
      </c>
      <c r="L28" s="20">
        <f t="shared" si="4"/>
        <v>0.29166666666666669</v>
      </c>
      <c r="M28" s="1"/>
      <c r="N28" s="1"/>
      <c r="O28" s="20">
        <f t="shared" si="5"/>
        <v>0.26166666666666666</v>
      </c>
    </row>
    <row r="29" spans="1:15" s="10" customFormat="1" ht="24.95" customHeight="1">
      <c r="A29" s="58">
        <v>24</v>
      </c>
      <c r="B29" s="59" t="s">
        <v>33</v>
      </c>
      <c r="C29" s="92">
        <v>6</v>
      </c>
      <c r="D29" s="20">
        <f t="shared" si="0"/>
        <v>0.25</v>
      </c>
      <c r="E29" s="56">
        <v>1</v>
      </c>
      <c r="F29" s="20">
        <f t="shared" si="1"/>
        <v>0.2</v>
      </c>
      <c r="G29" s="56">
        <v>0</v>
      </c>
      <c r="H29" s="20">
        <f t="shared" si="2"/>
        <v>0</v>
      </c>
      <c r="I29" s="56">
        <v>6</v>
      </c>
      <c r="J29" s="20">
        <f t="shared" si="3"/>
        <v>0.25</v>
      </c>
      <c r="K29" s="56">
        <v>6</v>
      </c>
      <c r="L29" s="20">
        <f t="shared" si="4"/>
        <v>0.25</v>
      </c>
      <c r="M29" s="1"/>
      <c r="N29" s="1"/>
      <c r="O29" s="20">
        <f t="shared" si="5"/>
        <v>0.19</v>
      </c>
    </row>
    <row r="30" spans="1:15" s="10" customFormat="1" ht="24.95" customHeight="1">
      <c r="A30" s="57">
        <v>25</v>
      </c>
      <c r="B30" s="59" t="s">
        <v>34</v>
      </c>
      <c r="C30" s="92">
        <v>21</v>
      </c>
      <c r="D30" s="20">
        <f t="shared" si="0"/>
        <v>0.875</v>
      </c>
      <c r="E30" s="56">
        <v>0</v>
      </c>
      <c r="F30" s="20">
        <f t="shared" si="1"/>
        <v>0</v>
      </c>
      <c r="G30" s="56">
        <v>4</v>
      </c>
      <c r="H30" s="20">
        <f t="shared" si="2"/>
        <v>0.16666666666666666</v>
      </c>
      <c r="I30" s="56">
        <v>20</v>
      </c>
      <c r="J30" s="20">
        <f t="shared" si="3"/>
        <v>0.83333333333333337</v>
      </c>
      <c r="K30" s="56">
        <v>19</v>
      </c>
      <c r="L30" s="20">
        <f t="shared" si="4"/>
        <v>0.79166666666666663</v>
      </c>
      <c r="M30" s="1"/>
      <c r="N30" s="1"/>
      <c r="O30" s="20">
        <f t="shared" si="5"/>
        <v>0.53333333333333333</v>
      </c>
    </row>
    <row r="31" spans="1:15" ht="24.95" customHeight="1">
      <c r="A31" s="58">
        <v>26</v>
      </c>
      <c r="B31" s="59" t="s">
        <v>35</v>
      </c>
      <c r="C31" s="92">
        <v>7</v>
      </c>
      <c r="D31" s="20">
        <f t="shared" si="0"/>
        <v>0.29166666666666669</v>
      </c>
      <c r="E31" s="56">
        <v>0</v>
      </c>
      <c r="F31" s="20">
        <f t="shared" si="1"/>
        <v>0</v>
      </c>
      <c r="G31" s="56">
        <v>0</v>
      </c>
      <c r="H31" s="20">
        <f t="shared" si="2"/>
        <v>0</v>
      </c>
      <c r="I31" s="56">
        <v>7</v>
      </c>
      <c r="J31" s="20">
        <f t="shared" si="3"/>
        <v>0.29166666666666669</v>
      </c>
      <c r="K31" s="56">
        <v>8</v>
      </c>
      <c r="L31" s="20">
        <f t="shared" si="4"/>
        <v>0.33333333333333331</v>
      </c>
      <c r="M31" s="52"/>
      <c r="N31" s="52"/>
      <c r="O31" s="20">
        <f t="shared" si="5"/>
        <v>0.18333333333333335</v>
      </c>
    </row>
    <row r="32" spans="1:15" ht="24.95" customHeight="1">
      <c r="A32" s="57">
        <v>27</v>
      </c>
      <c r="B32" s="59" t="s">
        <v>36</v>
      </c>
      <c r="C32" s="92">
        <v>5</v>
      </c>
      <c r="D32" s="20">
        <f t="shared" si="0"/>
        <v>0.20833333333333334</v>
      </c>
      <c r="E32" s="56">
        <v>0</v>
      </c>
      <c r="F32" s="20">
        <f t="shared" si="1"/>
        <v>0</v>
      </c>
      <c r="G32" s="56">
        <v>0</v>
      </c>
      <c r="H32" s="20">
        <f t="shared" si="2"/>
        <v>0</v>
      </c>
      <c r="I32" s="56">
        <v>5</v>
      </c>
      <c r="J32" s="20">
        <f t="shared" si="3"/>
        <v>0.20833333333333334</v>
      </c>
      <c r="K32" s="56">
        <v>8</v>
      </c>
      <c r="L32" s="20">
        <f t="shared" si="4"/>
        <v>0.33333333333333331</v>
      </c>
      <c r="M32" s="52"/>
      <c r="N32" s="52"/>
      <c r="O32" s="20">
        <f t="shared" si="5"/>
        <v>0.15</v>
      </c>
    </row>
    <row r="33" spans="1:15" ht="24.95" customHeight="1">
      <c r="A33" s="57">
        <v>28</v>
      </c>
      <c r="B33" s="59" t="s">
        <v>37</v>
      </c>
      <c r="C33" s="92">
        <v>20</v>
      </c>
      <c r="D33" s="20">
        <f t="shared" si="0"/>
        <v>0.83333333333333337</v>
      </c>
      <c r="E33" s="56">
        <v>4</v>
      </c>
      <c r="F33" s="20">
        <f t="shared" si="1"/>
        <v>0.8</v>
      </c>
      <c r="G33" s="56">
        <v>0</v>
      </c>
      <c r="H33" s="20">
        <f t="shared" si="2"/>
        <v>0</v>
      </c>
      <c r="I33" s="56">
        <v>20</v>
      </c>
      <c r="J33" s="20">
        <f t="shared" si="3"/>
        <v>0.83333333333333337</v>
      </c>
      <c r="K33" s="56">
        <v>23</v>
      </c>
      <c r="L33" s="20">
        <f t="shared" si="4"/>
        <v>0.95833333333333337</v>
      </c>
      <c r="M33" s="52"/>
      <c r="N33" s="52"/>
      <c r="O33" s="20">
        <f t="shared" si="5"/>
        <v>0.68500000000000005</v>
      </c>
    </row>
    <row r="34" spans="1:15" ht="24.95" customHeight="1">
      <c r="A34" s="57">
        <v>29</v>
      </c>
      <c r="B34" s="59" t="s">
        <v>38</v>
      </c>
      <c r="C34" s="92">
        <v>15</v>
      </c>
      <c r="D34" s="20">
        <f t="shared" si="0"/>
        <v>0.625</v>
      </c>
      <c r="E34" s="56">
        <v>0</v>
      </c>
      <c r="F34" s="20">
        <f t="shared" si="1"/>
        <v>0</v>
      </c>
      <c r="G34" s="56">
        <v>0</v>
      </c>
      <c r="H34" s="20">
        <f t="shared" si="2"/>
        <v>0</v>
      </c>
      <c r="I34" s="56">
        <v>16</v>
      </c>
      <c r="J34" s="20">
        <f t="shared" si="3"/>
        <v>0.66666666666666663</v>
      </c>
      <c r="K34" s="56">
        <v>16</v>
      </c>
      <c r="L34" s="20">
        <f t="shared" si="4"/>
        <v>0.66666666666666663</v>
      </c>
      <c r="M34" s="52"/>
      <c r="N34" s="52"/>
      <c r="O34" s="20">
        <f t="shared" si="5"/>
        <v>0.39166666666666661</v>
      </c>
    </row>
    <row r="35" spans="1:15" ht="24.95" customHeight="1">
      <c r="A35" s="58">
        <v>30</v>
      </c>
      <c r="B35" s="59" t="s">
        <v>39</v>
      </c>
      <c r="C35" s="92">
        <v>8</v>
      </c>
      <c r="D35" s="20">
        <f t="shared" si="0"/>
        <v>0.33333333333333331</v>
      </c>
      <c r="E35" s="56">
        <v>0</v>
      </c>
      <c r="F35" s="20">
        <f t="shared" si="1"/>
        <v>0</v>
      </c>
      <c r="G35" s="56">
        <v>13</v>
      </c>
      <c r="H35" s="20">
        <f t="shared" si="2"/>
        <v>0.54166666666666663</v>
      </c>
      <c r="I35" s="56">
        <v>15</v>
      </c>
      <c r="J35" s="20">
        <f t="shared" si="3"/>
        <v>0.625</v>
      </c>
      <c r="K35" s="56">
        <v>19</v>
      </c>
      <c r="L35" s="20">
        <f t="shared" si="4"/>
        <v>0.79166666666666663</v>
      </c>
      <c r="M35" s="52"/>
      <c r="N35" s="52"/>
      <c r="O35" s="20">
        <f t="shared" si="5"/>
        <v>0.45833333333333331</v>
      </c>
    </row>
    <row r="36" spans="1:15" ht="24.95" customHeight="1">
      <c r="A36" s="57">
        <v>31</v>
      </c>
      <c r="B36" s="59" t="s">
        <v>40</v>
      </c>
      <c r="C36" s="92">
        <v>8</v>
      </c>
      <c r="D36" s="20">
        <f t="shared" si="0"/>
        <v>0.33333333333333331</v>
      </c>
      <c r="E36" s="56">
        <v>0</v>
      </c>
      <c r="F36" s="20">
        <f t="shared" si="1"/>
        <v>0</v>
      </c>
      <c r="G36" s="56">
        <v>0</v>
      </c>
      <c r="H36" s="20">
        <f t="shared" si="2"/>
        <v>0</v>
      </c>
      <c r="I36" s="56">
        <v>8</v>
      </c>
      <c r="J36" s="20">
        <f t="shared" si="3"/>
        <v>0.33333333333333331</v>
      </c>
      <c r="K36" s="56">
        <v>7</v>
      </c>
      <c r="L36" s="20">
        <f t="shared" si="4"/>
        <v>0.29166666666666669</v>
      </c>
      <c r="M36" s="52"/>
      <c r="N36" s="52"/>
      <c r="O36" s="20">
        <f t="shared" si="5"/>
        <v>0.19166666666666665</v>
      </c>
    </row>
    <row r="37" spans="1:15" ht="24.95" customHeight="1">
      <c r="A37" s="58">
        <v>32</v>
      </c>
      <c r="B37" s="59" t="s">
        <v>41</v>
      </c>
      <c r="C37" s="92">
        <v>6</v>
      </c>
      <c r="D37" s="20">
        <f t="shared" si="0"/>
        <v>0.25</v>
      </c>
      <c r="E37" s="56">
        <v>0</v>
      </c>
      <c r="F37" s="20">
        <f t="shared" si="1"/>
        <v>0</v>
      </c>
      <c r="G37" s="56">
        <v>0</v>
      </c>
      <c r="H37" s="20">
        <f t="shared" si="2"/>
        <v>0</v>
      </c>
      <c r="I37" s="56">
        <v>6</v>
      </c>
      <c r="J37" s="20">
        <f t="shared" si="3"/>
        <v>0.25</v>
      </c>
      <c r="K37" s="56">
        <v>9</v>
      </c>
      <c r="L37" s="20">
        <f t="shared" si="4"/>
        <v>0.375</v>
      </c>
      <c r="M37" s="52"/>
      <c r="N37" s="52"/>
      <c r="O37" s="20">
        <f t="shared" si="5"/>
        <v>0.17499999999999999</v>
      </c>
    </row>
    <row r="38" spans="1:15" ht="24.95" customHeight="1">
      <c r="A38" s="57">
        <v>33</v>
      </c>
      <c r="B38" s="59" t="s">
        <v>42</v>
      </c>
      <c r="C38" s="92">
        <v>17</v>
      </c>
      <c r="D38" s="20">
        <f t="shared" si="0"/>
        <v>0.70833333333333337</v>
      </c>
      <c r="E38" s="56">
        <v>2</v>
      </c>
      <c r="F38" s="20">
        <f t="shared" si="1"/>
        <v>0.4</v>
      </c>
      <c r="G38" s="56">
        <v>11</v>
      </c>
      <c r="H38" s="20">
        <f t="shared" si="2"/>
        <v>0.45833333333333331</v>
      </c>
      <c r="I38" s="56">
        <v>18</v>
      </c>
      <c r="J38" s="20">
        <f t="shared" si="3"/>
        <v>0.75</v>
      </c>
      <c r="K38" s="56">
        <v>19</v>
      </c>
      <c r="L38" s="20">
        <f t="shared" si="4"/>
        <v>0.79166666666666663</v>
      </c>
      <c r="M38" s="52"/>
      <c r="N38" s="52"/>
      <c r="O38" s="20">
        <f t="shared" si="5"/>
        <v>0.62166666666666659</v>
      </c>
    </row>
    <row r="39" spans="1:15" ht="24.95" customHeight="1">
      <c r="A39" s="57">
        <v>34</v>
      </c>
      <c r="B39" s="59" t="s">
        <v>43</v>
      </c>
      <c r="C39" s="92">
        <v>10</v>
      </c>
      <c r="D39" s="20">
        <f t="shared" si="0"/>
        <v>0.41666666666666669</v>
      </c>
      <c r="E39" s="56">
        <v>0</v>
      </c>
      <c r="F39" s="20">
        <f t="shared" si="1"/>
        <v>0</v>
      </c>
      <c r="G39" s="56">
        <v>6</v>
      </c>
      <c r="H39" s="20">
        <f t="shared" si="2"/>
        <v>0.25</v>
      </c>
      <c r="I39" s="56">
        <v>10</v>
      </c>
      <c r="J39" s="20">
        <f t="shared" si="3"/>
        <v>0.41666666666666669</v>
      </c>
      <c r="K39" s="56">
        <v>11</v>
      </c>
      <c r="L39" s="20">
        <f t="shared" si="4"/>
        <v>0.45833333333333331</v>
      </c>
      <c r="M39" s="52"/>
      <c r="N39" s="52"/>
      <c r="O39" s="20">
        <f t="shared" si="5"/>
        <v>0.30833333333333335</v>
      </c>
    </row>
    <row r="40" spans="1:15" ht="24.95" customHeight="1">
      <c r="A40" s="57">
        <v>35</v>
      </c>
      <c r="B40" s="59" t="s">
        <v>44</v>
      </c>
      <c r="C40" s="92">
        <v>15</v>
      </c>
      <c r="D40" s="20">
        <f t="shared" si="0"/>
        <v>0.625</v>
      </c>
      <c r="E40" s="56">
        <v>4</v>
      </c>
      <c r="F40" s="20">
        <f t="shared" si="1"/>
        <v>0.8</v>
      </c>
      <c r="G40" s="56">
        <v>18</v>
      </c>
      <c r="H40" s="20">
        <f t="shared" si="2"/>
        <v>0.75</v>
      </c>
      <c r="I40" s="56">
        <v>15</v>
      </c>
      <c r="J40" s="20">
        <f t="shared" si="3"/>
        <v>0.625</v>
      </c>
      <c r="K40" s="56">
        <v>18</v>
      </c>
      <c r="L40" s="20">
        <f t="shared" si="4"/>
        <v>0.75</v>
      </c>
      <c r="M40" s="52"/>
      <c r="N40" s="52"/>
      <c r="O40" s="20">
        <f t="shared" si="5"/>
        <v>0.71</v>
      </c>
    </row>
    <row r="41" spans="1:15" ht="24.95" customHeight="1">
      <c r="A41" s="58">
        <v>36</v>
      </c>
      <c r="B41" s="59" t="s">
        <v>45</v>
      </c>
      <c r="C41" s="92">
        <v>18</v>
      </c>
      <c r="D41" s="20">
        <f t="shared" si="0"/>
        <v>0.75</v>
      </c>
      <c r="E41" s="56">
        <v>3</v>
      </c>
      <c r="F41" s="20">
        <f t="shared" si="1"/>
        <v>0.6</v>
      </c>
      <c r="G41" s="56">
        <v>20</v>
      </c>
      <c r="H41" s="20">
        <f t="shared" si="2"/>
        <v>0.83333333333333337</v>
      </c>
      <c r="I41" s="56">
        <v>18</v>
      </c>
      <c r="J41" s="20">
        <f t="shared" si="3"/>
        <v>0.75</v>
      </c>
      <c r="K41" s="56">
        <v>18</v>
      </c>
      <c r="L41" s="20">
        <f t="shared" si="4"/>
        <v>0.75</v>
      </c>
      <c r="M41" s="52"/>
      <c r="N41" s="52"/>
      <c r="O41" s="20">
        <f t="shared" si="5"/>
        <v>0.73666666666666669</v>
      </c>
    </row>
    <row r="42" spans="1:15" ht="24.95" customHeight="1">
      <c r="A42" s="57">
        <v>37</v>
      </c>
      <c r="B42" s="59" t="s">
        <v>46</v>
      </c>
      <c r="C42" s="92">
        <v>23</v>
      </c>
      <c r="D42" s="20">
        <f t="shared" si="0"/>
        <v>0.95833333333333337</v>
      </c>
      <c r="E42" s="56">
        <v>5</v>
      </c>
      <c r="F42" s="20">
        <f t="shared" si="1"/>
        <v>1</v>
      </c>
      <c r="G42" s="56">
        <v>24</v>
      </c>
      <c r="H42" s="20">
        <f t="shared" si="2"/>
        <v>1</v>
      </c>
      <c r="I42" s="56">
        <v>24</v>
      </c>
      <c r="J42" s="20">
        <f t="shared" si="3"/>
        <v>1</v>
      </c>
      <c r="K42" s="56">
        <v>23</v>
      </c>
      <c r="L42" s="20">
        <f t="shared" si="4"/>
        <v>0.95833333333333337</v>
      </c>
      <c r="M42" s="52"/>
      <c r="N42" s="52"/>
      <c r="O42" s="20">
        <f t="shared" si="5"/>
        <v>0.98333333333333339</v>
      </c>
    </row>
    <row r="43" spans="1:15" ht="24.95" customHeight="1">
      <c r="A43" s="58">
        <v>38</v>
      </c>
      <c r="B43" s="59" t="s">
        <v>47</v>
      </c>
      <c r="C43" s="92">
        <v>15</v>
      </c>
      <c r="D43" s="20">
        <f t="shared" si="0"/>
        <v>0.625</v>
      </c>
      <c r="E43" s="56">
        <v>4</v>
      </c>
      <c r="F43" s="20">
        <f t="shared" si="1"/>
        <v>0.8</v>
      </c>
      <c r="G43" s="56">
        <v>13</v>
      </c>
      <c r="H43" s="20">
        <f t="shared" si="2"/>
        <v>0.54166666666666663</v>
      </c>
      <c r="I43" s="56">
        <v>15</v>
      </c>
      <c r="J43" s="20">
        <f t="shared" si="3"/>
        <v>0.625</v>
      </c>
      <c r="K43" s="56">
        <v>17</v>
      </c>
      <c r="L43" s="20">
        <f t="shared" si="4"/>
        <v>0.70833333333333337</v>
      </c>
      <c r="M43" s="52"/>
      <c r="N43" s="52"/>
      <c r="O43" s="20">
        <f t="shared" si="5"/>
        <v>0.66</v>
      </c>
    </row>
    <row r="44" spans="1:15" ht="24.95" customHeight="1">
      <c r="A44" s="57">
        <v>39</v>
      </c>
      <c r="B44" s="59" t="s">
        <v>48</v>
      </c>
      <c r="C44" s="92">
        <v>23</v>
      </c>
      <c r="D44" s="20">
        <f t="shared" si="0"/>
        <v>0.95833333333333337</v>
      </c>
      <c r="E44" s="56">
        <v>5</v>
      </c>
      <c r="F44" s="20">
        <f t="shared" si="1"/>
        <v>1</v>
      </c>
      <c r="G44" s="56">
        <v>15</v>
      </c>
      <c r="H44" s="20">
        <f t="shared" si="2"/>
        <v>0.625</v>
      </c>
      <c r="I44" s="56">
        <v>22</v>
      </c>
      <c r="J44" s="20">
        <f t="shared" si="3"/>
        <v>0.91666666666666663</v>
      </c>
      <c r="K44" s="56">
        <v>21</v>
      </c>
      <c r="L44" s="20">
        <f t="shared" si="4"/>
        <v>0.875</v>
      </c>
      <c r="M44" s="52"/>
      <c r="N44" s="52"/>
      <c r="O44" s="20">
        <f t="shared" si="5"/>
        <v>0.875</v>
      </c>
    </row>
    <row r="45" spans="1:15" ht="24.95" customHeight="1">
      <c r="A45" s="57">
        <v>40</v>
      </c>
      <c r="B45" s="59" t="s">
        <v>49</v>
      </c>
      <c r="C45" s="92">
        <v>5</v>
      </c>
      <c r="D45" s="20">
        <f t="shared" si="0"/>
        <v>0.20833333333333334</v>
      </c>
      <c r="E45" s="56">
        <v>0</v>
      </c>
      <c r="F45" s="20">
        <f t="shared" si="1"/>
        <v>0</v>
      </c>
      <c r="G45" s="56">
        <v>0</v>
      </c>
      <c r="H45" s="20">
        <f t="shared" si="2"/>
        <v>0</v>
      </c>
      <c r="I45" s="56">
        <v>5</v>
      </c>
      <c r="J45" s="20">
        <f t="shared" si="3"/>
        <v>0.20833333333333334</v>
      </c>
      <c r="K45" s="56">
        <v>8</v>
      </c>
      <c r="L45" s="20">
        <f t="shared" si="4"/>
        <v>0.33333333333333331</v>
      </c>
      <c r="M45" s="52"/>
      <c r="N45" s="52"/>
      <c r="O45" s="20">
        <f t="shared" si="5"/>
        <v>0.15</v>
      </c>
    </row>
    <row r="46" spans="1:15" ht="24.95" customHeight="1">
      <c r="A46" s="57">
        <v>41</v>
      </c>
      <c r="B46" s="59" t="s">
        <v>50</v>
      </c>
      <c r="C46" s="92">
        <v>5</v>
      </c>
      <c r="D46" s="20">
        <f t="shared" si="0"/>
        <v>0.20833333333333334</v>
      </c>
      <c r="E46" s="56">
        <v>2</v>
      </c>
      <c r="F46" s="20">
        <f t="shared" si="1"/>
        <v>0.4</v>
      </c>
      <c r="G46" s="56">
        <v>18</v>
      </c>
      <c r="H46" s="20">
        <f t="shared" si="2"/>
        <v>0.75</v>
      </c>
      <c r="I46" s="56">
        <v>5</v>
      </c>
      <c r="J46" s="20">
        <f t="shared" si="3"/>
        <v>0.20833333333333334</v>
      </c>
      <c r="K46" s="56">
        <v>8</v>
      </c>
      <c r="L46" s="20">
        <f t="shared" si="4"/>
        <v>0.33333333333333331</v>
      </c>
      <c r="M46" s="52"/>
      <c r="N46" s="52"/>
      <c r="O46" s="20">
        <f t="shared" si="5"/>
        <v>0.38</v>
      </c>
    </row>
    <row r="47" spans="1:15" ht="24.95" customHeight="1">
      <c r="A47" s="58">
        <v>42</v>
      </c>
      <c r="B47" s="59" t="s">
        <v>51</v>
      </c>
      <c r="C47" s="93">
        <v>15</v>
      </c>
      <c r="D47" s="20">
        <f t="shared" si="0"/>
        <v>0.625</v>
      </c>
      <c r="E47" s="56">
        <v>0</v>
      </c>
      <c r="F47" s="20">
        <f t="shared" si="1"/>
        <v>0</v>
      </c>
      <c r="G47" s="56">
        <v>17</v>
      </c>
      <c r="H47" s="20">
        <f t="shared" si="2"/>
        <v>0.70833333333333337</v>
      </c>
      <c r="I47" s="56">
        <v>15</v>
      </c>
      <c r="J47" s="20">
        <f t="shared" si="3"/>
        <v>0.625</v>
      </c>
      <c r="K47" s="56">
        <v>21</v>
      </c>
      <c r="L47" s="20">
        <f t="shared" si="4"/>
        <v>0.875</v>
      </c>
      <c r="M47" s="52"/>
      <c r="N47" s="52"/>
      <c r="O47" s="20">
        <f t="shared" si="5"/>
        <v>0.56666666666666665</v>
      </c>
    </row>
    <row r="48" spans="1:15" ht="24.95" customHeight="1">
      <c r="A48" s="57">
        <v>43</v>
      </c>
      <c r="B48" s="59" t="s">
        <v>52</v>
      </c>
      <c r="C48" s="93">
        <v>6</v>
      </c>
      <c r="D48" s="20">
        <f t="shared" si="0"/>
        <v>0.25</v>
      </c>
      <c r="E48" s="56">
        <v>0</v>
      </c>
      <c r="F48" s="20">
        <f t="shared" si="1"/>
        <v>0</v>
      </c>
      <c r="G48" s="56">
        <v>0</v>
      </c>
      <c r="H48" s="20">
        <f t="shared" si="2"/>
        <v>0</v>
      </c>
      <c r="I48" s="56">
        <v>5</v>
      </c>
      <c r="J48" s="20">
        <f t="shared" si="3"/>
        <v>0.20833333333333334</v>
      </c>
      <c r="K48" s="56">
        <v>7</v>
      </c>
      <c r="L48" s="20">
        <f t="shared" si="4"/>
        <v>0.29166666666666669</v>
      </c>
      <c r="M48" s="52"/>
      <c r="N48" s="52"/>
      <c r="O48" s="20">
        <f t="shared" si="5"/>
        <v>0.15</v>
      </c>
    </row>
    <row r="49" spans="1:15" ht="24.95" customHeight="1">
      <c r="A49" s="58">
        <v>44</v>
      </c>
      <c r="B49" s="59" t="s">
        <v>53</v>
      </c>
      <c r="C49" s="93">
        <v>5</v>
      </c>
      <c r="D49" s="20">
        <f t="shared" si="0"/>
        <v>0.20833333333333334</v>
      </c>
      <c r="E49" s="56">
        <v>0</v>
      </c>
      <c r="F49" s="20">
        <f t="shared" si="1"/>
        <v>0</v>
      </c>
      <c r="G49" s="56">
        <v>0</v>
      </c>
      <c r="H49" s="20">
        <f t="shared" si="2"/>
        <v>0</v>
      </c>
      <c r="I49" s="56">
        <v>5</v>
      </c>
      <c r="J49" s="20">
        <f t="shared" si="3"/>
        <v>0.20833333333333334</v>
      </c>
      <c r="K49" s="56">
        <v>4</v>
      </c>
      <c r="L49" s="20">
        <f t="shared" si="4"/>
        <v>0.16666666666666666</v>
      </c>
      <c r="M49" s="52"/>
      <c r="N49" s="52"/>
      <c r="O49" s="20">
        <f t="shared" si="5"/>
        <v>0.11666666666666667</v>
      </c>
    </row>
    <row r="50" spans="1:15" ht="24.95" customHeight="1">
      <c r="A50" s="57">
        <v>45</v>
      </c>
      <c r="B50" s="59" t="s">
        <v>54</v>
      </c>
      <c r="C50" s="93">
        <v>7</v>
      </c>
      <c r="D50" s="20">
        <f t="shared" si="0"/>
        <v>0.29166666666666669</v>
      </c>
      <c r="E50" s="56">
        <v>0</v>
      </c>
      <c r="F50" s="20">
        <f t="shared" si="1"/>
        <v>0</v>
      </c>
      <c r="G50" s="56">
        <v>0</v>
      </c>
      <c r="H50" s="20">
        <f t="shared" si="2"/>
        <v>0</v>
      </c>
      <c r="I50" s="56">
        <v>7</v>
      </c>
      <c r="J50" s="20">
        <f t="shared" si="3"/>
        <v>0.29166666666666669</v>
      </c>
      <c r="K50" s="56">
        <v>8</v>
      </c>
      <c r="L50" s="20">
        <f t="shared" si="4"/>
        <v>0.33333333333333331</v>
      </c>
      <c r="M50" s="52"/>
      <c r="N50" s="52"/>
      <c r="O50" s="20">
        <f t="shared" si="5"/>
        <v>0.18333333333333335</v>
      </c>
    </row>
    <row r="51" spans="1:15" ht="24.95" customHeight="1">
      <c r="A51" s="57">
        <v>46</v>
      </c>
      <c r="B51" s="55" t="s">
        <v>55</v>
      </c>
      <c r="C51" s="93">
        <v>5</v>
      </c>
      <c r="D51" s="20">
        <f t="shared" si="0"/>
        <v>0.20833333333333334</v>
      </c>
      <c r="E51" s="56">
        <v>0</v>
      </c>
      <c r="F51" s="20">
        <f t="shared" si="1"/>
        <v>0</v>
      </c>
      <c r="G51" s="56">
        <v>0</v>
      </c>
      <c r="H51" s="20">
        <f t="shared" si="2"/>
        <v>0</v>
      </c>
      <c r="I51" s="56">
        <v>5</v>
      </c>
      <c r="J51" s="20">
        <f t="shared" si="3"/>
        <v>0.20833333333333334</v>
      </c>
      <c r="K51" s="56">
        <v>6</v>
      </c>
      <c r="L51" s="20">
        <f t="shared" si="4"/>
        <v>0.25</v>
      </c>
      <c r="M51" s="52"/>
      <c r="N51" s="52"/>
      <c r="O51" s="20">
        <f t="shared" si="5"/>
        <v>0.13333333333333336</v>
      </c>
    </row>
    <row r="52" spans="1:15" ht="24.95" customHeight="1">
      <c r="A52" s="57">
        <v>47</v>
      </c>
      <c r="B52" s="59" t="s">
        <v>56</v>
      </c>
      <c r="C52" s="93">
        <v>18</v>
      </c>
      <c r="D52" s="20">
        <f t="shared" si="0"/>
        <v>0.75</v>
      </c>
      <c r="E52" s="56">
        <v>0</v>
      </c>
      <c r="F52" s="20">
        <f t="shared" si="1"/>
        <v>0</v>
      </c>
      <c r="G52" s="56">
        <v>6</v>
      </c>
      <c r="H52" s="20">
        <f t="shared" si="2"/>
        <v>0.25</v>
      </c>
      <c r="I52" s="56">
        <v>17</v>
      </c>
      <c r="J52" s="20">
        <f t="shared" si="3"/>
        <v>0.70833333333333337</v>
      </c>
      <c r="K52" s="56">
        <v>15</v>
      </c>
      <c r="L52" s="20">
        <f t="shared" si="4"/>
        <v>0.625</v>
      </c>
      <c r="M52" s="52"/>
      <c r="N52" s="52"/>
      <c r="O52" s="20">
        <f t="shared" si="5"/>
        <v>0.46666666666666667</v>
      </c>
    </row>
    <row r="53" spans="1:15" ht="24.95" customHeight="1">
      <c r="A53" s="58">
        <v>48</v>
      </c>
      <c r="B53" s="59" t="s">
        <v>57</v>
      </c>
      <c r="C53" s="93">
        <v>6</v>
      </c>
      <c r="D53" s="20">
        <f t="shared" si="0"/>
        <v>0.25</v>
      </c>
      <c r="E53" s="56">
        <v>0</v>
      </c>
      <c r="F53" s="20">
        <f t="shared" si="1"/>
        <v>0</v>
      </c>
      <c r="G53" s="56">
        <v>0</v>
      </c>
      <c r="H53" s="20">
        <f t="shared" si="2"/>
        <v>0</v>
      </c>
      <c r="I53" s="56">
        <v>6</v>
      </c>
      <c r="J53" s="20">
        <f t="shared" si="3"/>
        <v>0.25</v>
      </c>
      <c r="K53" s="56">
        <v>8</v>
      </c>
      <c r="L53" s="20">
        <f t="shared" si="4"/>
        <v>0.33333333333333331</v>
      </c>
      <c r="M53" s="52"/>
      <c r="N53" s="52"/>
      <c r="O53" s="20">
        <f t="shared" si="5"/>
        <v>0.16666666666666666</v>
      </c>
    </row>
    <row r="54" spans="1:15" ht="24.95" customHeight="1">
      <c r="A54" s="57">
        <v>49</v>
      </c>
      <c r="B54" s="59" t="s">
        <v>58</v>
      </c>
      <c r="C54" s="93">
        <v>15</v>
      </c>
      <c r="D54" s="20">
        <f t="shared" si="0"/>
        <v>0.625</v>
      </c>
      <c r="E54" s="56">
        <v>0</v>
      </c>
      <c r="F54" s="20">
        <f t="shared" si="1"/>
        <v>0</v>
      </c>
      <c r="G54" s="56">
        <v>18</v>
      </c>
      <c r="H54" s="20">
        <f t="shared" si="2"/>
        <v>0.75</v>
      </c>
      <c r="I54" s="56">
        <v>20</v>
      </c>
      <c r="J54" s="20">
        <f t="shared" si="3"/>
        <v>0.83333333333333337</v>
      </c>
      <c r="K54" s="56">
        <v>21</v>
      </c>
      <c r="L54" s="20">
        <f t="shared" si="4"/>
        <v>0.875</v>
      </c>
      <c r="M54" s="52"/>
      <c r="N54" s="52"/>
      <c r="O54" s="20">
        <f t="shared" si="5"/>
        <v>0.6166666666666667</v>
      </c>
    </row>
    <row r="55" spans="1:15" ht="24.95" customHeight="1">
      <c r="A55" s="58">
        <v>50</v>
      </c>
      <c r="B55" s="59" t="s">
        <v>59</v>
      </c>
      <c r="C55" s="93">
        <v>7</v>
      </c>
      <c r="D55" s="20">
        <f t="shared" si="0"/>
        <v>0.29166666666666669</v>
      </c>
      <c r="E55" s="56">
        <v>0</v>
      </c>
      <c r="F55" s="20">
        <f t="shared" si="1"/>
        <v>0</v>
      </c>
      <c r="G55" s="56">
        <v>0</v>
      </c>
      <c r="H55" s="20">
        <f t="shared" si="2"/>
        <v>0</v>
      </c>
      <c r="I55" s="56">
        <v>7</v>
      </c>
      <c r="J55" s="20">
        <f t="shared" si="3"/>
        <v>0.29166666666666669</v>
      </c>
      <c r="K55" s="56">
        <v>6</v>
      </c>
      <c r="L55" s="20">
        <f t="shared" si="4"/>
        <v>0.25</v>
      </c>
      <c r="M55" s="52"/>
      <c r="N55" s="52"/>
      <c r="O55" s="20">
        <f t="shared" si="5"/>
        <v>0.16666666666666669</v>
      </c>
    </row>
    <row r="56" spans="1:15" ht="24.95" customHeight="1">
      <c r="A56" s="57">
        <v>51</v>
      </c>
      <c r="B56" s="59" t="s">
        <v>60</v>
      </c>
      <c r="C56" s="93">
        <v>6</v>
      </c>
      <c r="D56" s="20">
        <f t="shared" si="0"/>
        <v>0.25</v>
      </c>
      <c r="E56" s="56">
        <v>0</v>
      </c>
      <c r="F56" s="20">
        <f t="shared" si="1"/>
        <v>0</v>
      </c>
      <c r="G56" s="56">
        <v>0</v>
      </c>
      <c r="H56" s="20">
        <f t="shared" si="2"/>
        <v>0</v>
      </c>
      <c r="I56" s="56">
        <v>6</v>
      </c>
      <c r="J56" s="20">
        <f t="shared" si="3"/>
        <v>0.25</v>
      </c>
      <c r="K56" s="56">
        <v>3</v>
      </c>
      <c r="L56" s="20">
        <f t="shared" si="4"/>
        <v>0.125</v>
      </c>
      <c r="M56" s="52"/>
      <c r="N56" s="52"/>
      <c r="O56" s="20">
        <f t="shared" si="5"/>
        <v>0.125</v>
      </c>
    </row>
    <row r="57" spans="1:15" ht="24.95" customHeight="1">
      <c r="A57" s="57">
        <v>52</v>
      </c>
      <c r="B57" s="59" t="s">
        <v>61</v>
      </c>
      <c r="C57" s="93">
        <v>22</v>
      </c>
      <c r="D57" s="20">
        <f t="shared" si="0"/>
        <v>0.91666666666666663</v>
      </c>
      <c r="E57" s="56">
        <v>2</v>
      </c>
      <c r="F57" s="20">
        <f t="shared" si="1"/>
        <v>0.4</v>
      </c>
      <c r="G57" s="56">
        <v>0</v>
      </c>
      <c r="H57" s="20">
        <f t="shared" si="2"/>
        <v>0</v>
      </c>
      <c r="I57" s="56">
        <v>8</v>
      </c>
      <c r="J57" s="20">
        <f t="shared" si="3"/>
        <v>0.33333333333333331</v>
      </c>
      <c r="K57" s="56">
        <v>7</v>
      </c>
      <c r="L57" s="20">
        <f t="shared" si="4"/>
        <v>0.29166666666666669</v>
      </c>
      <c r="M57" s="52"/>
      <c r="N57" s="52"/>
      <c r="O57" s="20">
        <f t="shared" si="5"/>
        <v>0.38833333333333331</v>
      </c>
    </row>
    <row r="58" spans="1:15" ht="24.95" customHeight="1">
      <c r="A58" s="57">
        <v>53</v>
      </c>
      <c r="B58" s="59" t="s">
        <v>62</v>
      </c>
      <c r="C58" s="93">
        <v>6</v>
      </c>
      <c r="D58" s="20">
        <f t="shared" si="0"/>
        <v>0.25</v>
      </c>
      <c r="E58" s="56">
        <v>0</v>
      </c>
      <c r="F58" s="20">
        <f t="shared" si="1"/>
        <v>0</v>
      </c>
      <c r="G58" s="56">
        <v>0</v>
      </c>
      <c r="H58" s="20">
        <f t="shared" si="2"/>
        <v>0</v>
      </c>
      <c r="I58" s="56">
        <v>6</v>
      </c>
      <c r="J58" s="20">
        <f t="shared" si="3"/>
        <v>0.25</v>
      </c>
      <c r="K58" s="56">
        <v>8</v>
      </c>
      <c r="L58" s="20">
        <f t="shared" si="4"/>
        <v>0.33333333333333331</v>
      </c>
      <c r="M58" s="52"/>
      <c r="N58" s="52"/>
      <c r="O58" s="20">
        <f t="shared" si="5"/>
        <v>0.16666666666666666</v>
      </c>
    </row>
    <row r="59" spans="1:15" ht="24.95" customHeight="1">
      <c r="A59" s="58">
        <v>54</v>
      </c>
      <c r="B59" s="59" t="s">
        <v>63</v>
      </c>
      <c r="C59" s="93">
        <v>5</v>
      </c>
      <c r="D59" s="20">
        <f t="shared" si="0"/>
        <v>0.20833333333333334</v>
      </c>
      <c r="E59" s="56">
        <v>0</v>
      </c>
      <c r="F59" s="20">
        <f t="shared" si="1"/>
        <v>0</v>
      </c>
      <c r="G59" s="56">
        <v>13</v>
      </c>
      <c r="H59" s="20">
        <f t="shared" si="2"/>
        <v>0.54166666666666663</v>
      </c>
      <c r="I59" s="56">
        <v>5</v>
      </c>
      <c r="J59" s="20">
        <f t="shared" si="3"/>
        <v>0.20833333333333334</v>
      </c>
      <c r="K59" s="56">
        <v>8</v>
      </c>
      <c r="L59" s="20">
        <f t="shared" si="4"/>
        <v>0.33333333333333331</v>
      </c>
      <c r="M59" s="52"/>
      <c r="N59" s="52"/>
      <c r="O59" s="20">
        <f t="shared" si="5"/>
        <v>0.25833333333333336</v>
      </c>
    </row>
    <row r="60" spans="1:15" ht="24.95" customHeight="1">
      <c r="A60" s="57">
        <v>55</v>
      </c>
      <c r="B60" s="59" t="s">
        <v>64</v>
      </c>
      <c r="C60" s="93">
        <v>6</v>
      </c>
      <c r="D60" s="20">
        <f t="shared" si="0"/>
        <v>0.25</v>
      </c>
      <c r="E60" s="56">
        <v>0</v>
      </c>
      <c r="F60" s="20">
        <f t="shared" si="1"/>
        <v>0</v>
      </c>
      <c r="G60" s="56">
        <v>0</v>
      </c>
      <c r="H60" s="20">
        <f t="shared" si="2"/>
        <v>0</v>
      </c>
      <c r="I60" s="56">
        <v>6</v>
      </c>
      <c r="J60" s="20">
        <f t="shared" si="3"/>
        <v>0.25</v>
      </c>
      <c r="K60" s="56">
        <v>6</v>
      </c>
      <c r="L60" s="20">
        <f t="shared" si="4"/>
        <v>0.25</v>
      </c>
      <c r="M60" s="52"/>
      <c r="N60" s="52"/>
      <c r="O60" s="20">
        <f t="shared" si="5"/>
        <v>0.15</v>
      </c>
    </row>
    <row r="61" spans="1:15" ht="24.95" customHeight="1">
      <c r="A61" s="58">
        <v>56</v>
      </c>
      <c r="B61" s="59" t="s">
        <v>65</v>
      </c>
      <c r="C61" s="93">
        <v>20</v>
      </c>
      <c r="D61" s="20">
        <f t="shared" si="0"/>
        <v>0.83333333333333337</v>
      </c>
      <c r="E61" s="56">
        <v>4</v>
      </c>
      <c r="F61" s="20">
        <f t="shared" si="1"/>
        <v>0.8</v>
      </c>
      <c r="G61" s="56">
        <v>22</v>
      </c>
      <c r="H61" s="20">
        <f t="shared" si="2"/>
        <v>0.91666666666666663</v>
      </c>
      <c r="I61" s="56">
        <v>20</v>
      </c>
      <c r="J61" s="20">
        <f t="shared" si="3"/>
        <v>0.83333333333333337</v>
      </c>
      <c r="K61" s="56">
        <v>21</v>
      </c>
      <c r="L61" s="20">
        <f t="shared" si="4"/>
        <v>0.875</v>
      </c>
      <c r="M61" s="52"/>
      <c r="N61" s="52"/>
      <c r="O61" s="20">
        <f t="shared" si="5"/>
        <v>0.85166666666666657</v>
      </c>
    </row>
    <row r="62" spans="1:15" ht="24.95" customHeight="1">
      <c r="A62" s="57">
        <v>57</v>
      </c>
      <c r="B62" s="59" t="s">
        <v>66</v>
      </c>
      <c r="C62" s="93">
        <v>12</v>
      </c>
      <c r="D62" s="20">
        <f t="shared" si="0"/>
        <v>0.5</v>
      </c>
      <c r="E62" s="56">
        <v>3</v>
      </c>
      <c r="F62" s="20">
        <f t="shared" si="1"/>
        <v>0.6</v>
      </c>
      <c r="G62" s="56">
        <v>10</v>
      </c>
      <c r="H62" s="20">
        <f t="shared" si="2"/>
        <v>0.41666666666666669</v>
      </c>
      <c r="I62" s="56">
        <v>15</v>
      </c>
      <c r="J62" s="20">
        <f t="shared" si="3"/>
        <v>0.625</v>
      </c>
      <c r="K62" s="56">
        <v>16</v>
      </c>
      <c r="L62" s="20">
        <f t="shared" si="4"/>
        <v>0.66666666666666663</v>
      </c>
      <c r="M62" s="52"/>
      <c r="N62" s="52"/>
      <c r="O62" s="20">
        <f t="shared" si="5"/>
        <v>0.56166666666666665</v>
      </c>
    </row>
    <row r="63" spans="1:15" ht="24.95" customHeight="1">
      <c r="A63" s="57">
        <v>58</v>
      </c>
      <c r="B63" s="59" t="s">
        <v>67</v>
      </c>
      <c r="C63" s="93">
        <v>15</v>
      </c>
      <c r="D63" s="20">
        <f t="shared" si="0"/>
        <v>0.625</v>
      </c>
      <c r="E63" s="56">
        <v>0</v>
      </c>
      <c r="F63" s="20">
        <f t="shared" si="1"/>
        <v>0</v>
      </c>
      <c r="G63" s="56">
        <v>14</v>
      </c>
      <c r="H63" s="20">
        <f t="shared" si="2"/>
        <v>0.58333333333333337</v>
      </c>
      <c r="I63" s="56">
        <v>10</v>
      </c>
      <c r="J63" s="20">
        <f t="shared" si="3"/>
        <v>0.41666666666666669</v>
      </c>
      <c r="K63" s="56">
        <v>10</v>
      </c>
      <c r="L63" s="20">
        <f t="shared" si="4"/>
        <v>0.41666666666666669</v>
      </c>
      <c r="M63" s="52"/>
      <c r="N63" s="52"/>
      <c r="O63" s="20">
        <f t="shared" si="5"/>
        <v>0.40833333333333338</v>
      </c>
    </row>
    <row r="64" spans="1:15" ht="24.95" customHeight="1">
      <c r="A64" s="57">
        <v>59</v>
      </c>
      <c r="B64" s="59" t="s">
        <v>68</v>
      </c>
      <c r="C64" s="93">
        <v>5</v>
      </c>
      <c r="D64" s="20">
        <f t="shared" si="0"/>
        <v>0.20833333333333334</v>
      </c>
      <c r="E64" s="56">
        <v>0</v>
      </c>
      <c r="F64" s="20">
        <f t="shared" si="1"/>
        <v>0</v>
      </c>
      <c r="G64" s="56">
        <v>0</v>
      </c>
      <c r="H64" s="20">
        <f t="shared" si="2"/>
        <v>0</v>
      </c>
      <c r="I64" s="56">
        <v>5</v>
      </c>
      <c r="J64" s="20">
        <f t="shared" si="3"/>
        <v>0.20833333333333334</v>
      </c>
      <c r="K64" s="56">
        <v>7</v>
      </c>
      <c r="L64" s="20">
        <f t="shared" si="4"/>
        <v>0.29166666666666669</v>
      </c>
      <c r="M64" s="52"/>
      <c r="N64" s="52"/>
      <c r="O64" s="20">
        <f t="shared" si="5"/>
        <v>0.14166666666666666</v>
      </c>
    </row>
    <row r="65" spans="1:15" ht="24.95" customHeight="1">
      <c r="A65" s="58">
        <v>60</v>
      </c>
      <c r="B65" s="59" t="s">
        <v>69</v>
      </c>
      <c r="C65" s="93">
        <v>5</v>
      </c>
      <c r="D65" s="20">
        <f t="shared" si="0"/>
        <v>0.20833333333333334</v>
      </c>
      <c r="E65" s="56">
        <v>0</v>
      </c>
      <c r="F65" s="20">
        <f t="shared" si="1"/>
        <v>0</v>
      </c>
      <c r="G65" s="56">
        <v>0</v>
      </c>
      <c r="H65" s="20">
        <f t="shared" si="2"/>
        <v>0</v>
      </c>
      <c r="I65" s="56">
        <v>5</v>
      </c>
      <c r="J65" s="20">
        <f t="shared" si="3"/>
        <v>0.20833333333333334</v>
      </c>
      <c r="K65" s="56">
        <v>7</v>
      </c>
      <c r="L65" s="20">
        <f t="shared" si="4"/>
        <v>0.29166666666666669</v>
      </c>
      <c r="M65" s="52"/>
      <c r="N65" s="52"/>
      <c r="O65" s="20">
        <f t="shared" si="5"/>
        <v>0.14166666666666666</v>
      </c>
    </row>
    <row r="66" spans="1:15" ht="24.95" customHeight="1">
      <c r="A66" s="57">
        <v>61</v>
      </c>
      <c r="B66" s="59" t="s">
        <v>70</v>
      </c>
      <c r="C66" s="93">
        <v>6</v>
      </c>
      <c r="D66" s="20">
        <f t="shared" si="0"/>
        <v>0.25</v>
      </c>
      <c r="E66" s="56">
        <v>0</v>
      </c>
      <c r="F66" s="20">
        <f t="shared" si="1"/>
        <v>0</v>
      </c>
      <c r="G66" s="56">
        <v>14</v>
      </c>
      <c r="H66" s="20">
        <f t="shared" si="2"/>
        <v>0.58333333333333337</v>
      </c>
      <c r="I66" s="56">
        <v>6</v>
      </c>
      <c r="J66" s="20">
        <f t="shared" si="3"/>
        <v>0.25</v>
      </c>
      <c r="K66" s="56">
        <v>5</v>
      </c>
      <c r="L66" s="20">
        <f t="shared" si="4"/>
        <v>0.20833333333333334</v>
      </c>
      <c r="M66" s="52"/>
      <c r="N66" s="52"/>
      <c r="O66" s="20">
        <f t="shared" si="5"/>
        <v>0.25833333333333336</v>
      </c>
    </row>
    <row r="67" spans="1:15" ht="24.95" customHeight="1">
      <c r="A67" s="58">
        <v>62</v>
      </c>
      <c r="B67" s="59" t="s">
        <v>71</v>
      </c>
      <c r="C67" s="93">
        <v>5</v>
      </c>
      <c r="D67" s="20">
        <f t="shared" si="0"/>
        <v>0.20833333333333334</v>
      </c>
      <c r="E67" s="56">
        <v>0</v>
      </c>
      <c r="F67" s="20">
        <f t="shared" si="1"/>
        <v>0</v>
      </c>
      <c r="G67" s="56">
        <v>0</v>
      </c>
      <c r="H67" s="20">
        <f t="shared" si="2"/>
        <v>0</v>
      </c>
      <c r="I67" s="56">
        <v>5</v>
      </c>
      <c r="J67" s="20">
        <f t="shared" si="3"/>
        <v>0.20833333333333334</v>
      </c>
      <c r="K67" s="56">
        <v>9</v>
      </c>
      <c r="L67" s="20">
        <f t="shared" si="4"/>
        <v>0.375</v>
      </c>
      <c r="M67" s="52"/>
      <c r="N67" s="52"/>
      <c r="O67" s="20">
        <f t="shared" si="5"/>
        <v>0.15833333333333335</v>
      </c>
    </row>
    <row r="68" spans="1:15" ht="24.95" customHeight="1">
      <c r="A68" s="57">
        <v>63</v>
      </c>
      <c r="B68" s="59" t="s">
        <v>72</v>
      </c>
      <c r="C68" s="93">
        <v>16</v>
      </c>
      <c r="D68" s="20">
        <f t="shared" si="0"/>
        <v>0.66666666666666663</v>
      </c>
      <c r="E68" s="56">
        <v>4</v>
      </c>
      <c r="F68" s="20">
        <f t="shared" si="1"/>
        <v>0.8</v>
      </c>
      <c r="G68" s="56">
        <v>22</v>
      </c>
      <c r="H68" s="20">
        <f t="shared" si="2"/>
        <v>0.91666666666666663</v>
      </c>
      <c r="I68" s="56">
        <v>15</v>
      </c>
      <c r="J68" s="20">
        <f t="shared" si="3"/>
        <v>0.625</v>
      </c>
      <c r="K68" s="56">
        <v>17</v>
      </c>
      <c r="L68" s="20">
        <f t="shared" si="4"/>
        <v>0.70833333333333337</v>
      </c>
      <c r="M68" s="52"/>
      <c r="N68" s="52"/>
      <c r="O68" s="20">
        <f t="shared" si="5"/>
        <v>0.7433333333333334</v>
      </c>
    </row>
    <row r="69" spans="1:15" ht="24.95" customHeight="1">
      <c r="E69" s="23"/>
      <c r="F69" s="74"/>
    </row>
    <row r="70" spans="1:15" ht="24.95" customHeight="1">
      <c r="E70" s="23"/>
      <c r="F70" s="74"/>
    </row>
    <row r="71" spans="1:15" ht="24.95" customHeight="1">
      <c r="A71" s="115" t="s">
        <v>73</v>
      </c>
      <c r="B71" s="115"/>
      <c r="C71" s="60"/>
      <c r="E71" s="23"/>
      <c r="F71" s="74"/>
    </row>
    <row r="72" spans="1:15" ht="24.95" customHeight="1">
      <c r="A72" s="61">
        <v>1</v>
      </c>
      <c r="B72" s="62" t="s">
        <v>74</v>
      </c>
      <c r="C72" s="94">
        <v>22</v>
      </c>
      <c r="D72" s="20">
        <f>C72/24</f>
        <v>0.91666666666666663</v>
      </c>
      <c r="E72" s="56">
        <v>4</v>
      </c>
      <c r="F72" s="20">
        <f t="shared" ref="F72:F83" si="6">E72/5</f>
        <v>0.8</v>
      </c>
      <c r="G72" s="56">
        <v>24</v>
      </c>
      <c r="H72" s="20">
        <f>G72/24</f>
        <v>1</v>
      </c>
      <c r="I72" s="56">
        <v>22</v>
      </c>
      <c r="J72" s="20">
        <f>I72/24</f>
        <v>0.91666666666666663</v>
      </c>
      <c r="K72" s="56">
        <v>20</v>
      </c>
      <c r="L72" s="20">
        <f>K72/24</f>
        <v>0.83333333333333337</v>
      </c>
      <c r="M72" s="52"/>
      <c r="N72" s="52"/>
      <c r="O72" s="20">
        <f>(D72+F72+H72+J72+L72)/5</f>
        <v>0.89333333333333331</v>
      </c>
    </row>
    <row r="73" spans="1:15" ht="24.95" customHeight="1">
      <c r="A73" s="61">
        <v>2</v>
      </c>
      <c r="B73" s="62" t="s">
        <v>75</v>
      </c>
      <c r="C73" s="94">
        <v>21</v>
      </c>
      <c r="D73" s="20">
        <f t="shared" ref="D73:D83" si="7">C73/24</f>
        <v>0.875</v>
      </c>
      <c r="E73" s="56">
        <v>2</v>
      </c>
      <c r="F73" s="20">
        <f t="shared" si="6"/>
        <v>0.4</v>
      </c>
      <c r="G73" s="56">
        <v>23</v>
      </c>
      <c r="H73" s="20">
        <f t="shared" ref="H73:H83" si="8">G73/24</f>
        <v>0.95833333333333337</v>
      </c>
      <c r="I73" s="56">
        <v>21</v>
      </c>
      <c r="J73" s="20">
        <f t="shared" ref="J73:J83" si="9">I73/24</f>
        <v>0.875</v>
      </c>
      <c r="K73" s="56">
        <v>19</v>
      </c>
      <c r="L73" s="20">
        <f t="shared" ref="L73:L83" si="10">K73/24</f>
        <v>0.79166666666666663</v>
      </c>
      <c r="M73" s="52"/>
      <c r="N73" s="52"/>
      <c r="O73" s="20">
        <f t="shared" ref="O73:O83" si="11">(D73+F73+H73+J73+L73)/5</f>
        <v>0.78</v>
      </c>
    </row>
    <row r="74" spans="1:15" ht="24.95" customHeight="1">
      <c r="A74" s="61">
        <v>3</v>
      </c>
      <c r="B74" s="62" t="s">
        <v>76</v>
      </c>
      <c r="C74" s="94">
        <v>14</v>
      </c>
      <c r="D74" s="20">
        <f t="shared" si="7"/>
        <v>0.58333333333333337</v>
      </c>
      <c r="E74" s="56">
        <v>0</v>
      </c>
      <c r="F74" s="20">
        <f t="shared" si="6"/>
        <v>0</v>
      </c>
      <c r="G74" s="56">
        <v>2</v>
      </c>
      <c r="H74" s="20">
        <f t="shared" si="8"/>
        <v>8.3333333333333329E-2</v>
      </c>
      <c r="I74" s="56">
        <v>14</v>
      </c>
      <c r="J74" s="20">
        <f t="shared" si="9"/>
        <v>0.58333333333333337</v>
      </c>
      <c r="K74" s="56">
        <v>12</v>
      </c>
      <c r="L74" s="20">
        <f t="shared" si="10"/>
        <v>0.5</v>
      </c>
      <c r="M74" s="52"/>
      <c r="N74" s="52"/>
      <c r="O74" s="20">
        <f t="shared" si="11"/>
        <v>0.35</v>
      </c>
    </row>
    <row r="75" spans="1:15" ht="24.95" customHeight="1">
      <c r="A75" s="61">
        <v>4</v>
      </c>
      <c r="B75" s="62" t="s">
        <v>77</v>
      </c>
      <c r="C75" s="94">
        <v>5</v>
      </c>
      <c r="D75" s="20">
        <f t="shared" si="7"/>
        <v>0.20833333333333334</v>
      </c>
      <c r="E75" s="56">
        <v>0</v>
      </c>
      <c r="F75" s="20">
        <f t="shared" si="6"/>
        <v>0</v>
      </c>
      <c r="G75" s="56">
        <v>2</v>
      </c>
      <c r="H75" s="20">
        <f t="shared" si="8"/>
        <v>8.3333333333333329E-2</v>
      </c>
      <c r="I75" s="56">
        <v>5</v>
      </c>
      <c r="J75" s="20">
        <f t="shared" si="9"/>
        <v>0.20833333333333334</v>
      </c>
      <c r="K75" s="56">
        <v>5</v>
      </c>
      <c r="L75" s="20">
        <f t="shared" si="10"/>
        <v>0.20833333333333334</v>
      </c>
      <c r="M75" s="52"/>
      <c r="N75" s="52"/>
      <c r="O75" s="20">
        <f t="shared" si="11"/>
        <v>0.14166666666666666</v>
      </c>
    </row>
    <row r="76" spans="1:15" ht="24.95" customHeight="1">
      <c r="A76" s="61">
        <v>5</v>
      </c>
      <c r="B76" s="62" t="s">
        <v>78</v>
      </c>
      <c r="C76" s="94">
        <v>6</v>
      </c>
      <c r="D76" s="20">
        <f t="shared" si="7"/>
        <v>0.25</v>
      </c>
      <c r="E76" s="56">
        <v>2</v>
      </c>
      <c r="F76" s="20">
        <f t="shared" si="6"/>
        <v>0.4</v>
      </c>
      <c r="G76" s="56">
        <v>3</v>
      </c>
      <c r="H76" s="20">
        <f t="shared" si="8"/>
        <v>0.125</v>
      </c>
      <c r="I76" s="56">
        <v>6</v>
      </c>
      <c r="J76" s="20">
        <f t="shared" si="9"/>
        <v>0.25</v>
      </c>
      <c r="K76" s="56">
        <v>5</v>
      </c>
      <c r="L76" s="20">
        <f t="shared" si="10"/>
        <v>0.20833333333333334</v>
      </c>
      <c r="M76" s="52"/>
      <c r="N76" s="52"/>
      <c r="O76" s="20">
        <f t="shared" si="11"/>
        <v>0.24666666666666665</v>
      </c>
    </row>
    <row r="77" spans="1:15" ht="24.95" customHeight="1">
      <c r="A77" s="61">
        <v>6</v>
      </c>
      <c r="B77" s="62" t="s">
        <v>79</v>
      </c>
      <c r="C77" s="94">
        <v>10</v>
      </c>
      <c r="D77" s="20">
        <f t="shared" si="7"/>
        <v>0.41666666666666669</v>
      </c>
      <c r="E77" s="56">
        <v>0</v>
      </c>
      <c r="F77" s="20">
        <f t="shared" si="6"/>
        <v>0</v>
      </c>
      <c r="G77" s="56">
        <v>7</v>
      </c>
      <c r="H77" s="20">
        <f t="shared" si="8"/>
        <v>0.29166666666666669</v>
      </c>
      <c r="I77" s="56">
        <v>10</v>
      </c>
      <c r="J77" s="20">
        <f t="shared" si="9"/>
        <v>0.41666666666666669</v>
      </c>
      <c r="K77" s="56">
        <v>9</v>
      </c>
      <c r="L77" s="20">
        <f t="shared" si="10"/>
        <v>0.375</v>
      </c>
      <c r="M77" s="52"/>
      <c r="N77" s="52"/>
      <c r="O77" s="20">
        <f t="shared" si="11"/>
        <v>0.3</v>
      </c>
    </row>
    <row r="78" spans="1:15" ht="24.95" customHeight="1">
      <c r="A78" s="61">
        <v>7</v>
      </c>
      <c r="B78" s="62" t="s">
        <v>80</v>
      </c>
      <c r="C78" s="94">
        <v>19</v>
      </c>
      <c r="D78" s="20">
        <f t="shared" si="7"/>
        <v>0.79166666666666663</v>
      </c>
      <c r="E78" s="56">
        <v>5</v>
      </c>
      <c r="F78" s="20">
        <f t="shared" si="6"/>
        <v>1</v>
      </c>
      <c r="G78" s="56">
        <v>23</v>
      </c>
      <c r="H78" s="20">
        <f t="shared" si="8"/>
        <v>0.95833333333333337</v>
      </c>
      <c r="I78" s="56">
        <v>19</v>
      </c>
      <c r="J78" s="20">
        <f t="shared" si="9"/>
        <v>0.79166666666666663</v>
      </c>
      <c r="K78" s="56">
        <v>21</v>
      </c>
      <c r="L78" s="20">
        <f t="shared" si="10"/>
        <v>0.875</v>
      </c>
      <c r="M78" s="52"/>
      <c r="N78" s="52"/>
      <c r="O78" s="20">
        <f t="shared" si="11"/>
        <v>0.88333333333333319</v>
      </c>
    </row>
    <row r="79" spans="1:15" ht="24.95" customHeight="1">
      <c r="A79" s="61">
        <v>8</v>
      </c>
      <c r="B79" s="62" t="s">
        <v>81</v>
      </c>
      <c r="C79" s="94">
        <v>24</v>
      </c>
      <c r="D79" s="20">
        <f t="shared" si="7"/>
        <v>1</v>
      </c>
      <c r="E79" s="56">
        <v>5</v>
      </c>
      <c r="F79" s="20">
        <f t="shared" si="6"/>
        <v>1</v>
      </c>
      <c r="G79" s="56">
        <v>24</v>
      </c>
      <c r="H79" s="20">
        <f t="shared" si="8"/>
        <v>1</v>
      </c>
      <c r="I79" s="56">
        <v>24</v>
      </c>
      <c r="J79" s="20">
        <f t="shared" si="9"/>
        <v>1</v>
      </c>
      <c r="K79" s="56">
        <v>23</v>
      </c>
      <c r="L79" s="20">
        <f t="shared" si="10"/>
        <v>0.95833333333333337</v>
      </c>
      <c r="M79" s="52"/>
      <c r="N79" s="52"/>
      <c r="O79" s="20">
        <f t="shared" si="11"/>
        <v>0.99166666666666659</v>
      </c>
    </row>
    <row r="80" spans="1:15" ht="24.95" customHeight="1">
      <c r="A80" s="61">
        <v>9</v>
      </c>
      <c r="B80" s="62" t="s">
        <v>82</v>
      </c>
      <c r="C80" s="94">
        <v>7</v>
      </c>
      <c r="D80" s="20">
        <f t="shared" si="7"/>
        <v>0.29166666666666669</v>
      </c>
      <c r="E80" s="56">
        <v>1</v>
      </c>
      <c r="F80" s="20">
        <f t="shared" si="6"/>
        <v>0.2</v>
      </c>
      <c r="G80" s="56">
        <v>1</v>
      </c>
      <c r="H80" s="20">
        <f t="shared" si="8"/>
        <v>4.1666666666666664E-2</v>
      </c>
      <c r="I80" s="56">
        <v>7</v>
      </c>
      <c r="J80" s="20">
        <f t="shared" si="9"/>
        <v>0.29166666666666669</v>
      </c>
      <c r="K80" s="56">
        <v>7</v>
      </c>
      <c r="L80" s="20">
        <f t="shared" si="10"/>
        <v>0.29166666666666669</v>
      </c>
      <c r="M80" s="52"/>
      <c r="N80" s="52"/>
      <c r="O80" s="20">
        <f t="shared" si="11"/>
        <v>0.22333333333333333</v>
      </c>
    </row>
    <row r="81" spans="1:15" ht="24.95" customHeight="1">
      <c r="A81" s="61">
        <v>10</v>
      </c>
      <c r="B81" s="62" t="s">
        <v>83</v>
      </c>
      <c r="C81" s="94">
        <v>12</v>
      </c>
      <c r="D81" s="20">
        <f t="shared" si="7"/>
        <v>0.5</v>
      </c>
      <c r="E81" s="56">
        <v>3</v>
      </c>
      <c r="F81" s="20">
        <f t="shared" si="6"/>
        <v>0.6</v>
      </c>
      <c r="G81" s="56">
        <v>23</v>
      </c>
      <c r="H81" s="20">
        <f t="shared" si="8"/>
        <v>0.95833333333333337</v>
      </c>
      <c r="I81" s="56">
        <v>12</v>
      </c>
      <c r="J81" s="20">
        <f t="shared" si="9"/>
        <v>0.5</v>
      </c>
      <c r="K81" s="56">
        <v>12</v>
      </c>
      <c r="L81" s="20">
        <f t="shared" si="10"/>
        <v>0.5</v>
      </c>
      <c r="M81" s="52"/>
      <c r="N81" s="52"/>
      <c r="O81" s="20">
        <f t="shared" si="11"/>
        <v>0.61166666666666669</v>
      </c>
    </row>
    <row r="82" spans="1:15" ht="24.95" customHeight="1">
      <c r="A82" s="61">
        <v>11</v>
      </c>
      <c r="B82" s="62" t="s">
        <v>84</v>
      </c>
      <c r="C82" s="94">
        <v>21</v>
      </c>
      <c r="D82" s="20">
        <f t="shared" si="7"/>
        <v>0.875</v>
      </c>
      <c r="E82" s="56">
        <v>3</v>
      </c>
      <c r="F82" s="20">
        <f t="shared" si="6"/>
        <v>0.6</v>
      </c>
      <c r="G82" s="56">
        <v>24</v>
      </c>
      <c r="H82" s="20">
        <f t="shared" si="8"/>
        <v>1</v>
      </c>
      <c r="I82" s="56">
        <v>21</v>
      </c>
      <c r="J82" s="20">
        <f t="shared" si="9"/>
        <v>0.875</v>
      </c>
      <c r="K82" s="56">
        <v>20</v>
      </c>
      <c r="L82" s="20">
        <f t="shared" si="10"/>
        <v>0.83333333333333337</v>
      </c>
      <c r="M82" s="52"/>
      <c r="N82" s="52"/>
      <c r="O82" s="20">
        <f t="shared" si="11"/>
        <v>0.83666666666666667</v>
      </c>
    </row>
    <row r="83" spans="1:15" ht="24.95" customHeight="1">
      <c r="A83" s="61">
        <v>12</v>
      </c>
      <c r="B83" s="62" t="s">
        <v>85</v>
      </c>
      <c r="C83" s="94">
        <v>21</v>
      </c>
      <c r="D83" s="20">
        <f t="shared" si="7"/>
        <v>0.875</v>
      </c>
      <c r="E83" s="56">
        <v>5</v>
      </c>
      <c r="F83" s="20">
        <f t="shared" si="6"/>
        <v>1</v>
      </c>
      <c r="G83" s="56">
        <v>24</v>
      </c>
      <c r="H83" s="20">
        <f t="shared" si="8"/>
        <v>1</v>
      </c>
      <c r="I83" s="56">
        <v>21</v>
      </c>
      <c r="J83" s="20">
        <f t="shared" si="9"/>
        <v>0.875</v>
      </c>
      <c r="K83" s="56">
        <v>20</v>
      </c>
      <c r="L83" s="20">
        <f t="shared" si="10"/>
        <v>0.83333333333333337</v>
      </c>
      <c r="M83" s="52"/>
      <c r="N83" s="52"/>
      <c r="O83" s="20">
        <f t="shared" si="11"/>
        <v>0.91666666666666663</v>
      </c>
    </row>
  </sheetData>
  <mergeCells count="8">
    <mergeCell ref="A71:B71"/>
    <mergeCell ref="M2:N2"/>
    <mergeCell ref="A1:N1"/>
    <mergeCell ref="C2:D2"/>
    <mergeCell ref="E2:F2"/>
    <mergeCell ref="G2:H2"/>
    <mergeCell ref="I2:J2"/>
    <mergeCell ref="K2:L2"/>
  </mergeCells>
  <pageMargins left="0.7" right="0.2" top="0.25" bottom="0.2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2"/>
  <sheetViews>
    <sheetView workbookViewId="0">
      <selection activeCell="G94" sqref="G94"/>
    </sheetView>
  </sheetViews>
  <sheetFormatPr defaultRowHeight="24.95" customHeight="1"/>
  <cols>
    <col min="1" max="1" width="9.140625" style="16" bestFit="1" customWidth="1"/>
    <col min="2" max="2" width="34.42578125" style="11" customWidth="1"/>
    <col min="3" max="3" width="9.140625" style="13"/>
    <col min="4" max="4" width="9.140625" style="5"/>
    <col min="5" max="5" width="9.140625" style="4"/>
    <col min="6" max="6" width="9.140625" style="5"/>
    <col min="7" max="7" width="9.140625" style="4"/>
    <col min="8" max="8" width="10.5703125" style="5" customWidth="1"/>
    <col min="9" max="9" width="9.140625" style="4"/>
    <col min="10" max="10" width="9.140625" style="5"/>
    <col min="11" max="11" width="9.140625" style="4"/>
    <col min="12" max="12" width="9.140625" style="5"/>
    <col min="13" max="13" width="10.28515625" style="4" customWidth="1"/>
    <col min="14" max="14" width="6" style="4" customWidth="1"/>
    <col min="15" max="15" width="9.28515625" style="5" bestFit="1" customWidth="1"/>
    <col min="16" max="16384" width="9.140625" style="4"/>
  </cols>
  <sheetData>
    <row r="1" spans="1:15" ht="24.95" customHeight="1">
      <c r="A1" s="121" t="s">
        <v>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5" s="34" customFormat="1" ht="21" customHeight="1">
      <c r="A2" s="29"/>
      <c r="B2" s="28" t="s">
        <v>2</v>
      </c>
      <c r="C2" s="119" t="s">
        <v>240</v>
      </c>
      <c r="D2" s="119"/>
      <c r="E2" s="120" t="s">
        <v>241</v>
      </c>
      <c r="F2" s="120"/>
      <c r="G2" s="120" t="s">
        <v>242</v>
      </c>
      <c r="H2" s="120"/>
      <c r="I2" s="120" t="s">
        <v>243</v>
      </c>
      <c r="J2" s="120"/>
      <c r="K2" s="120" t="s">
        <v>244</v>
      </c>
      <c r="L2" s="120"/>
      <c r="M2" s="116" t="s">
        <v>245</v>
      </c>
      <c r="N2" s="117"/>
      <c r="O2" s="33"/>
    </row>
    <row r="3" spans="1:15" s="36" customFormat="1" ht="20.100000000000001" customHeight="1">
      <c r="A3" s="15"/>
      <c r="B3" s="14" t="s">
        <v>251</v>
      </c>
      <c r="C3" s="43" t="s">
        <v>8</v>
      </c>
      <c r="D3" s="6" t="s">
        <v>3</v>
      </c>
      <c r="E3" s="43" t="s">
        <v>8</v>
      </c>
      <c r="F3" s="6" t="s">
        <v>3</v>
      </c>
      <c r="G3" s="111" t="s">
        <v>8</v>
      </c>
      <c r="H3" s="6" t="s">
        <v>3</v>
      </c>
      <c r="I3" s="43" t="s">
        <v>8</v>
      </c>
      <c r="J3" s="7" t="s">
        <v>3</v>
      </c>
      <c r="K3" s="43" t="s">
        <v>8</v>
      </c>
      <c r="L3" s="7" t="s">
        <v>3</v>
      </c>
      <c r="M3" s="43" t="s">
        <v>8</v>
      </c>
      <c r="N3" s="18" t="s">
        <v>3</v>
      </c>
      <c r="O3" s="35"/>
    </row>
    <row r="4" spans="1:15" s="36" customFormat="1" ht="20.100000000000001" customHeight="1">
      <c r="A4" s="37"/>
      <c r="B4" s="28" t="s">
        <v>4</v>
      </c>
      <c r="C4" s="109">
        <v>24</v>
      </c>
      <c r="D4" s="6"/>
      <c r="E4" s="109">
        <v>15</v>
      </c>
      <c r="F4" s="95"/>
      <c r="G4" s="108">
        <v>24</v>
      </c>
      <c r="H4" s="110"/>
      <c r="I4" s="47"/>
      <c r="J4" s="32"/>
      <c r="K4" s="83">
        <v>24</v>
      </c>
      <c r="L4" s="7"/>
      <c r="M4" s="38"/>
      <c r="N4" s="38"/>
      <c r="O4" s="32" t="s">
        <v>5</v>
      </c>
    </row>
    <row r="5" spans="1:15" s="17" customFormat="1" ht="18" customHeight="1">
      <c r="A5" s="63" t="s">
        <v>0</v>
      </c>
      <c r="B5" s="42" t="s">
        <v>1</v>
      </c>
      <c r="C5" s="3"/>
      <c r="D5" s="24"/>
      <c r="E5" s="3"/>
      <c r="F5" s="96"/>
      <c r="G5" s="3"/>
      <c r="H5" s="97"/>
      <c r="I5" s="3"/>
      <c r="J5" s="24"/>
      <c r="K5" s="88"/>
      <c r="L5" s="24"/>
      <c r="M5" s="25"/>
      <c r="N5" s="25"/>
      <c r="O5" s="24"/>
    </row>
    <row r="6" spans="1:15" s="10" customFormat="1" ht="24.95" customHeight="1">
      <c r="A6" s="64">
        <v>27</v>
      </c>
      <c r="B6" s="69" t="s">
        <v>112</v>
      </c>
      <c r="C6" s="56">
        <v>23</v>
      </c>
      <c r="D6" s="20">
        <f t="shared" ref="D6:D37" si="0">C6/24</f>
        <v>0.95833333333333337</v>
      </c>
      <c r="E6" s="56">
        <v>15</v>
      </c>
      <c r="F6" s="85">
        <f t="shared" ref="F6:F37" si="1">E6/15</f>
        <v>1</v>
      </c>
      <c r="G6" s="112">
        <v>23</v>
      </c>
      <c r="H6" s="87">
        <f t="shared" ref="H6:H37" si="2">G6/24</f>
        <v>0.95833333333333337</v>
      </c>
      <c r="I6" s="51"/>
      <c r="J6" s="85"/>
      <c r="K6" s="89">
        <v>23</v>
      </c>
      <c r="L6" s="87">
        <f t="shared" ref="L6:L37" si="3">K6/24</f>
        <v>0.95833333333333337</v>
      </c>
      <c r="M6" s="52"/>
      <c r="N6" s="52"/>
      <c r="O6" s="20">
        <f t="shared" ref="O6:O37" si="4">(D6+F6+H6+L6)/4</f>
        <v>0.96875000000000011</v>
      </c>
    </row>
    <row r="7" spans="1:15" s="10" customFormat="1" ht="24.95" customHeight="1">
      <c r="A7" s="64">
        <v>43</v>
      </c>
      <c r="B7" s="65" t="s">
        <v>128</v>
      </c>
      <c r="C7" s="56">
        <v>23</v>
      </c>
      <c r="D7" s="20">
        <f t="shared" si="0"/>
        <v>0.95833333333333337</v>
      </c>
      <c r="E7" s="56">
        <v>15</v>
      </c>
      <c r="F7" s="85">
        <f t="shared" si="1"/>
        <v>1</v>
      </c>
      <c r="G7" s="112">
        <v>23</v>
      </c>
      <c r="H7" s="87">
        <f t="shared" si="2"/>
        <v>0.95833333333333337</v>
      </c>
      <c r="I7" s="51"/>
      <c r="J7" s="85"/>
      <c r="K7" s="89">
        <v>23</v>
      </c>
      <c r="L7" s="87">
        <f t="shared" si="3"/>
        <v>0.95833333333333337</v>
      </c>
      <c r="M7" s="52"/>
      <c r="N7" s="52"/>
      <c r="O7" s="20">
        <f t="shared" si="4"/>
        <v>0.96875000000000011</v>
      </c>
    </row>
    <row r="8" spans="1:15" s="10" customFormat="1" ht="24.95" customHeight="1">
      <c r="A8" s="64">
        <v>68</v>
      </c>
      <c r="B8" s="69" t="s">
        <v>153</v>
      </c>
      <c r="C8" s="56">
        <v>23</v>
      </c>
      <c r="D8" s="20">
        <f t="shared" si="0"/>
        <v>0.95833333333333337</v>
      </c>
      <c r="E8" s="56">
        <v>15</v>
      </c>
      <c r="F8" s="85">
        <f t="shared" si="1"/>
        <v>1</v>
      </c>
      <c r="G8" s="112">
        <v>23</v>
      </c>
      <c r="H8" s="87">
        <f t="shared" si="2"/>
        <v>0.95833333333333337</v>
      </c>
      <c r="I8" s="52"/>
      <c r="J8" s="86"/>
      <c r="K8" s="89">
        <v>23</v>
      </c>
      <c r="L8" s="87">
        <f t="shared" si="3"/>
        <v>0.95833333333333337</v>
      </c>
      <c r="M8" s="52"/>
      <c r="N8" s="52"/>
      <c r="O8" s="20">
        <f t="shared" si="4"/>
        <v>0.96875000000000011</v>
      </c>
    </row>
    <row r="9" spans="1:15" s="10" customFormat="1" ht="24.95" customHeight="1">
      <c r="A9" s="64">
        <v>76</v>
      </c>
      <c r="B9" s="65" t="s">
        <v>161</v>
      </c>
      <c r="C9" s="56">
        <v>23</v>
      </c>
      <c r="D9" s="20">
        <f t="shared" si="0"/>
        <v>0.95833333333333337</v>
      </c>
      <c r="E9" s="56">
        <v>15</v>
      </c>
      <c r="F9" s="85">
        <f t="shared" si="1"/>
        <v>1</v>
      </c>
      <c r="G9" s="112">
        <v>23</v>
      </c>
      <c r="H9" s="87">
        <f t="shared" si="2"/>
        <v>0.95833333333333337</v>
      </c>
      <c r="I9" s="52"/>
      <c r="J9" s="86"/>
      <c r="K9" s="89">
        <v>23</v>
      </c>
      <c r="L9" s="87">
        <f t="shared" si="3"/>
        <v>0.95833333333333337</v>
      </c>
      <c r="M9" s="52"/>
      <c r="N9" s="52"/>
      <c r="O9" s="20">
        <f t="shared" si="4"/>
        <v>0.96875000000000011</v>
      </c>
    </row>
    <row r="10" spans="1:15" s="10" customFormat="1" ht="24.95" customHeight="1">
      <c r="A10" s="64">
        <v>48</v>
      </c>
      <c r="B10" s="65" t="s">
        <v>133</v>
      </c>
      <c r="C10" s="56">
        <v>22</v>
      </c>
      <c r="D10" s="20">
        <f t="shared" si="0"/>
        <v>0.91666666666666663</v>
      </c>
      <c r="E10" s="56">
        <v>15</v>
      </c>
      <c r="F10" s="85">
        <f t="shared" si="1"/>
        <v>1</v>
      </c>
      <c r="G10" s="112">
        <v>22</v>
      </c>
      <c r="H10" s="87">
        <f t="shared" si="2"/>
        <v>0.91666666666666663</v>
      </c>
      <c r="I10" s="51"/>
      <c r="J10" s="85"/>
      <c r="K10" s="89">
        <v>23</v>
      </c>
      <c r="L10" s="87">
        <f t="shared" si="3"/>
        <v>0.95833333333333337</v>
      </c>
      <c r="M10" s="52"/>
      <c r="N10" s="52"/>
      <c r="O10" s="20">
        <f t="shared" si="4"/>
        <v>0.94791666666666663</v>
      </c>
    </row>
    <row r="11" spans="1:15" s="10" customFormat="1" ht="24.95" customHeight="1">
      <c r="A11" s="64">
        <v>61</v>
      </c>
      <c r="B11" s="65" t="s">
        <v>146</v>
      </c>
      <c r="C11" s="56">
        <v>22</v>
      </c>
      <c r="D11" s="20">
        <f t="shared" si="0"/>
        <v>0.91666666666666663</v>
      </c>
      <c r="E11" s="56">
        <v>15</v>
      </c>
      <c r="F11" s="85">
        <f t="shared" si="1"/>
        <v>1</v>
      </c>
      <c r="G11" s="112">
        <v>22</v>
      </c>
      <c r="H11" s="87">
        <f t="shared" si="2"/>
        <v>0.91666666666666663</v>
      </c>
      <c r="I11" s="52"/>
      <c r="J11" s="86"/>
      <c r="K11" s="89">
        <v>23</v>
      </c>
      <c r="L11" s="87">
        <f t="shared" si="3"/>
        <v>0.95833333333333337</v>
      </c>
      <c r="M11" s="52"/>
      <c r="N11" s="52"/>
      <c r="O11" s="20">
        <f t="shared" si="4"/>
        <v>0.94791666666666663</v>
      </c>
    </row>
    <row r="12" spans="1:15" s="10" customFormat="1" ht="24.95" customHeight="1">
      <c r="A12" s="64">
        <v>18</v>
      </c>
      <c r="B12" s="65" t="s">
        <v>104</v>
      </c>
      <c r="C12" s="56">
        <v>19</v>
      </c>
      <c r="D12" s="20">
        <f t="shared" si="0"/>
        <v>0.79166666666666663</v>
      </c>
      <c r="E12" s="56">
        <v>15</v>
      </c>
      <c r="F12" s="85">
        <f t="shared" si="1"/>
        <v>1</v>
      </c>
      <c r="G12" s="112">
        <v>19</v>
      </c>
      <c r="H12" s="87">
        <f t="shared" si="2"/>
        <v>0.79166666666666663</v>
      </c>
      <c r="I12" s="51"/>
      <c r="J12" s="85"/>
      <c r="K12" s="89">
        <v>22</v>
      </c>
      <c r="L12" s="87">
        <f t="shared" si="3"/>
        <v>0.91666666666666663</v>
      </c>
      <c r="M12" s="1"/>
      <c r="N12" s="1"/>
      <c r="O12" s="20">
        <f t="shared" si="4"/>
        <v>0.87499999999999989</v>
      </c>
    </row>
    <row r="13" spans="1:15" s="10" customFormat="1" ht="24.95" customHeight="1">
      <c r="A13" s="64">
        <v>38</v>
      </c>
      <c r="B13" s="65" t="s">
        <v>123</v>
      </c>
      <c r="C13" s="56">
        <v>24</v>
      </c>
      <c r="D13" s="20">
        <f t="shared" si="0"/>
        <v>1</v>
      </c>
      <c r="E13" s="56">
        <v>7</v>
      </c>
      <c r="F13" s="85">
        <f t="shared" si="1"/>
        <v>0.46666666666666667</v>
      </c>
      <c r="G13" s="112">
        <v>24</v>
      </c>
      <c r="H13" s="87">
        <f t="shared" si="2"/>
        <v>1</v>
      </c>
      <c r="I13" s="51"/>
      <c r="J13" s="85"/>
      <c r="K13" s="89">
        <v>23</v>
      </c>
      <c r="L13" s="87">
        <f t="shared" si="3"/>
        <v>0.95833333333333337</v>
      </c>
      <c r="M13" s="52"/>
      <c r="N13" s="52"/>
      <c r="O13" s="20">
        <f t="shared" si="4"/>
        <v>0.85625000000000007</v>
      </c>
    </row>
    <row r="14" spans="1:15" s="10" customFormat="1" ht="24.95" customHeight="1">
      <c r="A14" s="64">
        <v>46</v>
      </c>
      <c r="B14" s="65" t="s">
        <v>131</v>
      </c>
      <c r="C14" s="56">
        <v>21</v>
      </c>
      <c r="D14" s="20">
        <f t="shared" si="0"/>
        <v>0.875</v>
      </c>
      <c r="E14" s="56">
        <v>11</v>
      </c>
      <c r="F14" s="85">
        <f t="shared" si="1"/>
        <v>0.73333333333333328</v>
      </c>
      <c r="G14" s="112">
        <v>21</v>
      </c>
      <c r="H14" s="87">
        <f t="shared" si="2"/>
        <v>0.875</v>
      </c>
      <c r="I14" s="51"/>
      <c r="J14" s="85"/>
      <c r="K14" s="89">
        <v>22</v>
      </c>
      <c r="L14" s="87">
        <f t="shared" si="3"/>
        <v>0.91666666666666663</v>
      </c>
      <c r="M14" s="52"/>
      <c r="N14" s="52"/>
      <c r="O14" s="20">
        <f t="shared" si="4"/>
        <v>0.85</v>
      </c>
    </row>
    <row r="15" spans="1:15" s="10" customFormat="1" ht="24.95" customHeight="1">
      <c r="A15" s="64">
        <v>19</v>
      </c>
      <c r="B15" s="69" t="s">
        <v>105</v>
      </c>
      <c r="C15" s="56">
        <v>21</v>
      </c>
      <c r="D15" s="20">
        <f t="shared" si="0"/>
        <v>0.875</v>
      </c>
      <c r="E15" s="56">
        <v>12</v>
      </c>
      <c r="F15" s="85">
        <f t="shared" si="1"/>
        <v>0.8</v>
      </c>
      <c r="G15" s="112">
        <v>21</v>
      </c>
      <c r="H15" s="87">
        <f t="shared" si="2"/>
        <v>0.875</v>
      </c>
      <c r="I15" s="51"/>
      <c r="J15" s="85"/>
      <c r="K15" s="89">
        <v>19</v>
      </c>
      <c r="L15" s="87">
        <f t="shared" si="3"/>
        <v>0.79166666666666663</v>
      </c>
      <c r="M15" s="1"/>
      <c r="N15" s="1"/>
      <c r="O15" s="20">
        <f t="shared" si="4"/>
        <v>0.83541666666666659</v>
      </c>
    </row>
    <row r="16" spans="1:15" s="10" customFormat="1" ht="24.95" customHeight="1">
      <c r="A16" s="64">
        <v>63</v>
      </c>
      <c r="B16" s="66" t="s">
        <v>148</v>
      </c>
      <c r="C16" s="56">
        <v>21</v>
      </c>
      <c r="D16" s="20">
        <f t="shared" si="0"/>
        <v>0.875</v>
      </c>
      <c r="E16" s="56">
        <v>10</v>
      </c>
      <c r="F16" s="85">
        <f t="shared" si="1"/>
        <v>0.66666666666666663</v>
      </c>
      <c r="G16" s="112">
        <v>21</v>
      </c>
      <c r="H16" s="87">
        <f t="shared" si="2"/>
        <v>0.875</v>
      </c>
      <c r="I16" s="52"/>
      <c r="J16" s="86"/>
      <c r="K16" s="89">
        <v>22</v>
      </c>
      <c r="L16" s="87">
        <f t="shared" si="3"/>
        <v>0.91666666666666663</v>
      </c>
      <c r="M16" s="52"/>
      <c r="N16" s="52"/>
      <c r="O16" s="20">
        <f t="shared" si="4"/>
        <v>0.83333333333333326</v>
      </c>
    </row>
    <row r="17" spans="1:15" s="10" customFormat="1" ht="24.95" customHeight="1">
      <c r="A17" s="64">
        <v>21</v>
      </c>
      <c r="B17" s="65" t="s">
        <v>107</v>
      </c>
      <c r="C17" s="56">
        <v>20</v>
      </c>
      <c r="D17" s="20">
        <f t="shared" si="0"/>
        <v>0.83333333333333337</v>
      </c>
      <c r="E17" s="56">
        <v>10</v>
      </c>
      <c r="F17" s="85">
        <f t="shared" si="1"/>
        <v>0.66666666666666663</v>
      </c>
      <c r="G17" s="112">
        <v>21</v>
      </c>
      <c r="H17" s="87">
        <f t="shared" si="2"/>
        <v>0.875</v>
      </c>
      <c r="I17" s="51"/>
      <c r="J17" s="85"/>
      <c r="K17" s="89">
        <v>21</v>
      </c>
      <c r="L17" s="87">
        <f t="shared" si="3"/>
        <v>0.875</v>
      </c>
      <c r="M17" s="1"/>
      <c r="N17" s="1"/>
      <c r="O17" s="20">
        <f t="shared" si="4"/>
        <v>0.8125</v>
      </c>
    </row>
    <row r="18" spans="1:15" s="10" customFormat="1" ht="24.95" customHeight="1">
      <c r="A18" s="64">
        <v>62</v>
      </c>
      <c r="B18" s="65" t="s">
        <v>147</v>
      </c>
      <c r="C18" s="56">
        <v>18</v>
      </c>
      <c r="D18" s="20">
        <f t="shared" si="0"/>
        <v>0.75</v>
      </c>
      <c r="E18" s="56">
        <v>15</v>
      </c>
      <c r="F18" s="85">
        <f t="shared" si="1"/>
        <v>1</v>
      </c>
      <c r="G18" s="112">
        <v>18</v>
      </c>
      <c r="H18" s="87">
        <f t="shared" si="2"/>
        <v>0.75</v>
      </c>
      <c r="I18" s="52"/>
      <c r="J18" s="86"/>
      <c r="K18" s="89">
        <v>18</v>
      </c>
      <c r="L18" s="87">
        <f t="shared" si="3"/>
        <v>0.75</v>
      </c>
      <c r="M18" s="52"/>
      <c r="N18" s="52"/>
      <c r="O18" s="20">
        <f t="shared" si="4"/>
        <v>0.8125</v>
      </c>
    </row>
    <row r="19" spans="1:15" s="10" customFormat="1" ht="24.95" customHeight="1">
      <c r="A19" s="64">
        <v>2</v>
      </c>
      <c r="B19" s="65" t="s">
        <v>88</v>
      </c>
      <c r="C19" s="56">
        <v>18</v>
      </c>
      <c r="D19" s="20">
        <f t="shared" si="0"/>
        <v>0.75</v>
      </c>
      <c r="E19" s="56">
        <v>15</v>
      </c>
      <c r="F19" s="85">
        <f t="shared" si="1"/>
        <v>1</v>
      </c>
      <c r="G19" s="112">
        <v>18</v>
      </c>
      <c r="H19" s="87">
        <f t="shared" si="2"/>
        <v>0.75</v>
      </c>
      <c r="I19" s="51"/>
      <c r="J19" s="85"/>
      <c r="K19" s="89">
        <v>17</v>
      </c>
      <c r="L19" s="87">
        <f t="shared" si="3"/>
        <v>0.70833333333333337</v>
      </c>
      <c r="M19" s="1"/>
      <c r="N19" s="1"/>
      <c r="O19" s="20">
        <f t="shared" si="4"/>
        <v>0.80208333333333337</v>
      </c>
    </row>
    <row r="20" spans="1:15" s="10" customFormat="1" ht="24.95" customHeight="1">
      <c r="A20" s="64">
        <v>45</v>
      </c>
      <c r="B20" s="65" t="s">
        <v>130</v>
      </c>
      <c r="C20" s="56">
        <v>18</v>
      </c>
      <c r="D20" s="20">
        <f t="shared" si="0"/>
        <v>0.75</v>
      </c>
      <c r="E20" s="56">
        <v>10</v>
      </c>
      <c r="F20" s="85">
        <f t="shared" si="1"/>
        <v>0.66666666666666663</v>
      </c>
      <c r="G20" s="112">
        <v>18</v>
      </c>
      <c r="H20" s="87">
        <f t="shared" si="2"/>
        <v>0.75</v>
      </c>
      <c r="I20" s="51"/>
      <c r="J20" s="85"/>
      <c r="K20" s="89">
        <v>23</v>
      </c>
      <c r="L20" s="87">
        <f t="shared" si="3"/>
        <v>0.95833333333333337</v>
      </c>
      <c r="M20" s="52"/>
      <c r="N20" s="52"/>
      <c r="O20" s="20">
        <f t="shared" si="4"/>
        <v>0.78125</v>
      </c>
    </row>
    <row r="21" spans="1:15" s="10" customFormat="1" ht="24.95" customHeight="1">
      <c r="A21" s="64">
        <v>51</v>
      </c>
      <c r="B21" s="65" t="s">
        <v>136</v>
      </c>
      <c r="C21" s="56">
        <v>21</v>
      </c>
      <c r="D21" s="20">
        <f t="shared" si="0"/>
        <v>0.875</v>
      </c>
      <c r="E21" s="56">
        <v>6</v>
      </c>
      <c r="F21" s="85">
        <f t="shared" si="1"/>
        <v>0.4</v>
      </c>
      <c r="G21" s="112">
        <v>21</v>
      </c>
      <c r="H21" s="87">
        <f t="shared" si="2"/>
        <v>0.875</v>
      </c>
      <c r="I21" s="52"/>
      <c r="J21" s="86"/>
      <c r="K21" s="89">
        <v>21</v>
      </c>
      <c r="L21" s="87">
        <f t="shared" si="3"/>
        <v>0.875</v>
      </c>
      <c r="M21" s="52"/>
      <c r="N21" s="52"/>
      <c r="O21" s="20">
        <f t="shared" si="4"/>
        <v>0.75624999999999998</v>
      </c>
    </row>
    <row r="22" spans="1:15" s="10" customFormat="1" ht="24.95" customHeight="1">
      <c r="A22" s="64">
        <v>70</v>
      </c>
      <c r="B22" s="69" t="s">
        <v>155</v>
      </c>
      <c r="C22" s="56">
        <v>20</v>
      </c>
      <c r="D22" s="20">
        <f t="shared" si="0"/>
        <v>0.83333333333333337</v>
      </c>
      <c r="E22" s="56">
        <v>11</v>
      </c>
      <c r="F22" s="85">
        <f t="shared" si="1"/>
        <v>0.73333333333333328</v>
      </c>
      <c r="G22" s="112">
        <v>18</v>
      </c>
      <c r="H22" s="87">
        <f t="shared" si="2"/>
        <v>0.75</v>
      </c>
      <c r="I22" s="52"/>
      <c r="J22" s="86"/>
      <c r="K22" s="89">
        <v>17</v>
      </c>
      <c r="L22" s="87">
        <f t="shared" si="3"/>
        <v>0.70833333333333337</v>
      </c>
      <c r="M22" s="52"/>
      <c r="N22" s="52"/>
      <c r="O22" s="20">
        <f t="shared" si="4"/>
        <v>0.75624999999999998</v>
      </c>
    </row>
    <row r="23" spans="1:15" s="10" customFormat="1" ht="24.95" customHeight="1">
      <c r="A23" s="64">
        <v>37</v>
      </c>
      <c r="B23" s="69" t="s">
        <v>122</v>
      </c>
      <c r="C23" s="56">
        <v>17</v>
      </c>
      <c r="D23" s="20">
        <f t="shared" si="0"/>
        <v>0.70833333333333337</v>
      </c>
      <c r="E23" s="56">
        <v>13</v>
      </c>
      <c r="F23" s="85">
        <f t="shared" si="1"/>
        <v>0.8666666666666667</v>
      </c>
      <c r="G23" s="112">
        <v>17</v>
      </c>
      <c r="H23" s="87">
        <f t="shared" si="2"/>
        <v>0.70833333333333337</v>
      </c>
      <c r="I23" s="51"/>
      <c r="J23" s="85"/>
      <c r="K23" s="89">
        <v>17</v>
      </c>
      <c r="L23" s="87">
        <f t="shared" si="3"/>
        <v>0.70833333333333337</v>
      </c>
      <c r="M23" s="52"/>
      <c r="N23" s="52"/>
      <c r="O23" s="20">
        <f t="shared" si="4"/>
        <v>0.74791666666666679</v>
      </c>
    </row>
    <row r="24" spans="1:15" s="10" customFormat="1" ht="24.95" customHeight="1">
      <c r="A24" s="64">
        <v>16</v>
      </c>
      <c r="B24" s="65" t="s">
        <v>102</v>
      </c>
      <c r="C24" s="56">
        <v>19</v>
      </c>
      <c r="D24" s="20">
        <f t="shared" si="0"/>
        <v>0.79166666666666663</v>
      </c>
      <c r="E24" s="56">
        <v>10</v>
      </c>
      <c r="F24" s="85">
        <f t="shared" si="1"/>
        <v>0.66666666666666663</v>
      </c>
      <c r="G24" s="112">
        <v>18</v>
      </c>
      <c r="H24" s="87">
        <f t="shared" si="2"/>
        <v>0.75</v>
      </c>
      <c r="I24" s="51"/>
      <c r="J24" s="85"/>
      <c r="K24" s="89">
        <v>17</v>
      </c>
      <c r="L24" s="87">
        <f t="shared" si="3"/>
        <v>0.70833333333333337</v>
      </c>
      <c r="M24" s="1"/>
      <c r="N24" s="1"/>
      <c r="O24" s="20">
        <f t="shared" si="4"/>
        <v>0.72916666666666663</v>
      </c>
    </row>
    <row r="25" spans="1:15" s="10" customFormat="1" ht="24.95" customHeight="1">
      <c r="A25" s="64">
        <v>78</v>
      </c>
      <c r="B25" s="65" t="s">
        <v>163</v>
      </c>
      <c r="C25" s="56">
        <v>23</v>
      </c>
      <c r="D25" s="20">
        <f t="shared" si="0"/>
        <v>0.95833333333333337</v>
      </c>
      <c r="E25" s="56">
        <v>0</v>
      </c>
      <c r="F25" s="85">
        <f t="shared" si="1"/>
        <v>0</v>
      </c>
      <c r="G25" s="112">
        <v>23</v>
      </c>
      <c r="H25" s="87">
        <f t="shared" si="2"/>
        <v>0.95833333333333337</v>
      </c>
      <c r="I25" s="52"/>
      <c r="J25" s="86"/>
      <c r="K25" s="89">
        <v>23</v>
      </c>
      <c r="L25" s="87">
        <f t="shared" si="3"/>
        <v>0.95833333333333337</v>
      </c>
      <c r="M25" s="52"/>
      <c r="N25" s="52"/>
      <c r="O25" s="20">
        <f t="shared" si="4"/>
        <v>0.71875</v>
      </c>
    </row>
    <row r="26" spans="1:15" s="10" customFormat="1" ht="24.95" customHeight="1">
      <c r="A26" s="64">
        <v>59</v>
      </c>
      <c r="B26" s="69" t="s">
        <v>144</v>
      </c>
      <c r="C26" s="56">
        <v>21</v>
      </c>
      <c r="D26" s="20">
        <f t="shared" si="0"/>
        <v>0.875</v>
      </c>
      <c r="E26" s="56">
        <v>3</v>
      </c>
      <c r="F26" s="85">
        <f t="shared" si="1"/>
        <v>0.2</v>
      </c>
      <c r="G26" s="112">
        <v>21</v>
      </c>
      <c r="H26" s="87">
        <f t="shared" si="2"/>
        <v>0.875</v>
      </c>
      <c r="I26" s="52"/>
      <c r="J26" s="86"/>
      <c r="K26" s="89">
        <v>21</v>
      </c>
      <c r="L26" s="87">
        <f t="shared" si="3"/>
        <v>0.875</v>
      </c>
      <c r="M26" s="52"/>
      <c r="N26" s="52"/>
      <c r="O26" s="20">
        <f t="shared" si="4"/>
        <v>0.70625000000000004</v>
      </c>
    </row>
    <row r="27" spans="1:15" s="10" customFormat="1" ht="24.95" customHeight="1">
      <c r="A27" s="64">
        <v>42</v>
      </c>
      <c r="B27" s="65" t="s">
        <v>127</v>
      </c>
      <c r="C27" s="56">
        <v>22</v>
      </c>
      <c r="D27" s="20">
        <f t="shared" si="0"/>
        <v>0.91666666666666663</v>
      </c>
      <c r="E27" s="56">
        <v>0</v>
      </c>
      <c r="F27" s="85">
        <f t="shared" si="1"/>
        <v>0</v>
      </c>
      <c r="G27" s="112">
        <v>22</v>
      </c>
      <c r="H27" s="87">
        <f t="shared" si="2"/>
        <v>0.91666666666666663</v>
      </c>
      <c r="I27" s="51"/>
      <c r="J27" s="85"/>
      <c r="K27" s="89">
        <v>23</v>
      </c>
      <c r="L27" s="87">
        <f t="shared" si="3"/>
        <v>0.95833333333333337</v>
      </c>
      <c r="M27" s="52"/>
      <c r="N27" s="52"/>
      <c r="O27" s="20">
        <f t="shared" si="4"/>
        <v>0.69791666666666663</v>
      </c>
    </row>
    <row r="28" spans="1:15" ht="24.95" customHeight="1">
      <c r="A28" s="64">
        <v>39</v>
      </c>
      <c r="B28" s="65" t="s">
        <v>124</v>
      </c>
      <c r="C28" s="56">
        <v>24</v>
      </c>
      <c r="D28" s="20">
        <f t="shared" si="0"/>
        <v>1</v>
      </c>
      <c r="E28" s="56">
        <v>0</v>
      </c>
      <c r="F28" s="85">
        <f t="shared" si="1"/>
        <v>0</v>
      </c>
      <c r="G28" s="112">
        <v>24</v>
      </c>
      <c r="H28" s="87">
        <f t="shared" si="2"/>
        <v>1</v>
      </c>
      <c r="I28" s="51"/>
      <c r="J28" s="85"/>
      <c r="K28" s="89">
        <v>18</v>
      </c>
      <c r="L28" s="87">
        <f t="shared" si="3"/>
        <v>0.75</v>
      </c>
      <c r="M28" s="8"/>
      <c r="N28" s="8"/>
      <c r="O28" s="20">
        <f t="shared" si="4"/>
        <v>0.6875</v>
      </c>
    </row>
    <row r="29" spans="1:15" ht="24.95" customHeight="1">
      <c r="A29" s="64">
        <v>54</v>
      </c>
      <c r="B29" s="69" t="s">
        <v>139</v>
      </c>
      <c r="C29" s="56">
        <v>23</v>
      </c>
      <c r="D29" s="20">
        <f t="shared" si="0"/>
        <v>0.95833333333333337</v>
      </c>
      <c r="E29" s="56">
        <v>0</v>
      </c>
      <c r="F29" s="85">
        <f t="shared" si="1"/>
        <v>0</v>
      </c>
      <c r="G29" s="112">
        <v>23</v>
      </c>
      <c r="H29" s="87">
        <f t="shared" si="2"/>
        <v>0.95833333333333337</v>
      </c>
      <c r="I29" s="52"/>
      <c r="J29" s="86"/>
      <c r="K29" s="89">
        <v>20</v>
      </c>
      <c r="L29" s="87">
        <f t="shared" si="3"/>
        <v>0.83333333333333337</v>
      </c>
      <c r="M29" s="8"/>
      <c r="N29" s="8"/>
      <c r="O29" s="20">
        <f t="shared" si="4"/>
        <v>0.6875</v>
      </c>
    </row>
    <row r="30" spans="1:15" ht="24.95" customHeight="1">
      <c r="A30" s="64">
        <v>44</v>
      </c>
      <c r="B30" s="65" t="s">
        <v>129</v>
      </c>
      <c r="C30" s="56">
        <v>22</v>
      </c>
      <c r="D30" s="20">
        <f t="shared" si="0"/>
        <v>0.91666666666666663</v>
      </c>
      <c r="E30" s="56">
        <v>3</v>
      </c>
      <c r="F30" s="85">
        <f t="shared" si="1"/>
        <v>0.2</v>
      </c>
      <c r="G30" s="112">
        <v>22</v>
      </c>
      <c r="H30" s="87">
        <f t="shared" si="2"/>
        <v>0.91666666666666663</v>
      </c>
      <c r="I30" s="51"/>
      <c r="J30" s="85"/>
      <c r="K30" s="89">
        <v>17</v>
      </c>
      <c r="L30" s="87">
        <f t="shared" si="3"/>
        <v>0.70833333333333337</v>
      </c>
      <c r="M30" s="8"/>
      <c r="N30" s="8"/>
      <c r="O30" s="20">
        <f t="shared" si="4"/>
        <v>0.68541666666666667</v>
      </c>
    </row>
    <row r="31" spans="1:15" ht="24.95" customHeight="1">
      <c r="A31" s="64">
        <v>14</v>
      </c>
      <c r="B31" s="69" t="s">
        <v>100</v>
      </c>
      <c r="C31" s="56">
        <v>21</v>
      </c>
      <c r="D31" s="20">
        <f t="shared" si="0"/>
        <v>0.875</v>
      </c>
      <c r="E31" s="56">
        <v>4</v>
      </c>
      <c r="F31" s="85">
        <f t="shared" si="1"/>
        <v>0.26666666666666666</v>
      </c>
      <c r="G31" s="112">
        <v>22</v>
      </c>
      <c r="H31" s="87">
        <f t="shared" si="2"/>
        <v>0.91666666666666663</v>
      </c>
      <c r="I31" s="51"/>
      <c r="J31" s="85"/>
      <c r="K31" s="89">
        <v>16</v>
      </c>
      <c r="L31" s="87">
        <f t="shared" si="3"/>
        <v>0.66666666666666663</v>
      </c>
      <c r="M31" s="1"/>
      <c r="N31" s="1"/>
      <c r="O31" s="20">
        <f t="shared" si="4"/>
        <v>0.68124999999999991</v>
      </c>
    </row>
    <row r="32" spans="1:15" ht="24.95" customHeight="1">
      <c r="A32" s="64">
        <v>1</v>
      </c>
      <c r="B32" s="65" t="s">
        <v>87</v>
      </c>
      <c r="C32" s="56">
        <v>18</v>
      </c>
      <c r="D32" s="20">
        <f t="shared" si="0"/>
        <v>0.75</v>
      </c>
      <c r="E32" s="56">
        <v>8</v>
      </c>
      <c r="F32" s="85">
        <f t="shared" si="1"/>
        <v>0.53333333333333333</v>
      </c>
      <c r="G32" s="112">
        <v>18</v>
      </c>
      <c r="H32" s="87">
        <f t="shared" si="2"/>
        <v>0.75</v>
      </c>
      <c r="I32" s="51"/>
      <c r="J32" s="85"/>
      <c r="K32" s="89">
        <v>16</v>
      </c>
      <c r="L32" s="87">
        <f t="shared" si="3"/>
        <v>0.66666666666666663</v>
      </c>
      <c r="M32" s="1"/>
      <c r="N32" s="1"/>
      <c r="O32" s="20">
        <f t="shared" si="4"/>
        <v>0.67499999999999993</v>
      </c>
    </row>
    <row r="33" spans="1:15" ht="24.95" customHeight="1">
      <c r="A33" s="64">
        <v>3</v>
      </c>
      <c r="B33" s="65" t="s">
        <v>89</v>
      </c>
      <c r="C33" s="56">
        <v>19</v>
      </c>
      <c r="D33" s="20">
        <f t="shared" si="0"/>
        <v>0.79166666666666663</v>
      </c>
      <c r="E33" s="56">
        <v>5</v>
      </c>
      <c r="F33" s="85">
        <f t="shared" si="1"/>
        <v>0.33333333333333331</v>
      </c>
      <c r="G33" s="112">
        <v>19</v>
      </c>
      <c r="H33" s="87">
        <f t="shared" si="2"/>
        <v>0.79166666666666663</v>
      </c>
      <c r="I33" s="51"/>
      <c r="J33" s="85"/>
      <c r="K33" s="89">
        <v>18</v>
      </c>
      <c r="L33" s="87">
        <f t="shared" si="3"/>
        <v>0.75</v>
      </c>
      <c r="M33" s="1"/>
      <c r="N33" s="1"/>
      <c r="O33" s="20">
        <f t="shared" si="4"/>
        <v>0.66666666666666663</v>
      </c>
    </row>
    <row r="34" spans="1:15" ht="24.95" customHeight="1">
      <c r="A34" s="64">
        <v>58</v>
      </c>
      <c r="B34" s="69" t="s">
        <v>143</v>
      </c>
      <c r="C34" s="56">
        <v>21</v>
      </c>
      <c r="D34" s="20">
        <f t="shared" si="0"/>
        <v>0.875</v>
      </c>
      <c r="E34" s="56">
        <v>0</v>
      </c>
      <c r="F34" s="85">
        <f t="shared" si="1"/>
        <v>0</v>
      </c>
      <c r="G34" s="112">
        <v>21</v>
      </c>
      <c r="H34" s="87">
        <f t="shared" si="2"/>
        <v>0.875</v>
      </c>
      <c r="I34" s="52"/>
      <c r="J34" s="86"/>
      <c r="K34" s="89">
        <v>22</v>
      </c>
      <c r="L34" s="87">
        <f t="shared" si="3"/>
        <v>0.91666666666666663</v>
      </c>
      <c r="M34" s="8"/>
      <c r="N34" s="8"/>
      <c r="O34" s="20">
        <f t="shared" si="4"/>
        <v>0.66666666666666663</v>
      </c>
    </row>
    <row r="35" spans="1:15" ht="24.95" customHeight="1">
      <c r="A35" s="64">
        <v>40</v>
      </c>
      <c r="B35" s="69" t="s">
        <v>125</v>
      </c>
      <c r="C35" s="56">
        <v>20</v>
      </c>
      <c r="D35" s="20">
        <f t="shared" si="0"/>
        <v>0.83333333333333337</v>
      </c>
      <c r="E35" s="56">
        <v>3</v>
      </c>
      <c r="F35" s="85">
        <f t="shared" si="1"/>
        <v>0.2</v>
      </c>
      <c r="G35" s="112">
        <v>20</v>
      </c>
      <c r="H35" s="87">
        <f t="shared" si="2"/>
        <v>0.83333333333333337</v>
      </c>
      <c r="I35" s="51"/>
      <c r="J35" s="85"/>
      <c r="K35" s="89">
        <v>19</v>
      </c>
      <c r="L35" s="87">
        <f t="shared" si="3"/>
        <v>0.79166666666666663</v>
      </c>
      <c r="M35" s="8"/>
      <c r="N35" s="8"/>
      <c r="O35" s="20">
        <f t="shared" si="4"/>
        <v>0.6645833333333333</v>
      </c>
    </row>
    <row r="36" spans="1:15" ht="24.95" customHeight="1">
      <c r="A36" s="64">
        <v>28</v>
      </c>
      <c r="B36" s="69" t="s">
        <v>113</v>
      </c>
      <c r="C36" s="56">
        <v>23</v>
      </c>
      <c r="D36" s="20">
        <f t="shared" si="0"/>
        <v>0.95833333333333337</v>
      </c>
      <c r="E36" s="56">
        <v>0</v>
      </c>
      <c r="F36" s="85">
        <f t="shared" si="1"/>
        <v>0</v>
      </c>
      <c r="G36" s="112">
        <v>23</v>
      </c>
      <c r="H36" s="87">
        <f t="shared" si="2"/>
        <v>0.95833333333333337</v>
      </c>
      <c r="I36" s="51"/>
      <c r="J36" s="85"/>
      <c r="K36" s="89">
        <v>17</v>
      </c>
      <c r="L36" s="87">
        <f t="shared" si="3"/>
        <v>0.70833333333333337</v>
      </c>
      <c r="M36" s="8"/>
      <c r="N36" s="8"/>
      <c r="O36" s="20">
        <f t="shared" si="4"/>
        <v>0.65625</v>
      </c>
    </row>
    <row r="37" spans="1:15" ht="24.95" customHeight="1">
      <c r="A37" s="64">
        <v>79</v>
      </c>
      <c r="B37" s="65" t="s">
        <v>164</v>
      </c>
      <c r="C37" s="56">
        <v>22</v>
      </c>
      <c r="D37" s="20">
        <f t="shared" si="0"/>
        <v>0.91666666666666663</v>
      </c>
      <c r="E37" s="56">
        <v>0</v>
      </c>
      <c r="F37" s="85">
        <f t="shared" si="1"/>
        <v>0</v>
      </c>
      <c r="G37" s="112">
        <v>22</v>
      </c>
      <c r="H37" s="87">
        <f t="shared" si="2"/>
        <v>0.91666666666666663</v>
      </c>
      <c r="I37" s="52"/>
      <c r="J37" s="86"/>
      <c r="K37" s="89">
        <v>19</v>
      </c>
      <c r="L37" s="87">
        <f t="shared" si="3"/>
        <v>0.79166666666666663</v>
      </c>
      <c r="M37" s="8"/>
      <c r="N37" s="8"/>
      <c r="O37" s="20">
        <f t="shared" si="4"/>
        <v>0.65625</v>
      </c>
    </row>
    <row r="38" spans="1:15" ht="24.95" customHeight="1">
      <c r="A38" s="64">
        <v>80</v>
      </c>
      <c r="B38" s="65" t="s">
        <v>165</v>
      </c>
      <c r="C38" s="56">
        <v>21</v>
      </c>
      <c r="D38" s="20">
        <f t="shared" ref="D38:D69" si="5">C38/24</f>
        <v>0.875</v>
      </c>
      <c r="E38" s="56">
        <v>0</v>
      </c>
      <c r="F38" s="85">
        <f t="shared" ref="F38:F69" si="6">E38/15</f>
        <v>0</v>
      </c>
      <c r="G38" s="49">
        <v>21</v>
      </c>
      <c r="H38" s="87">
        <f t="shared" ref="H38:H69" si="7">G38/24</f>
        <v>0.875</v>
      </c>
      <c r="I38" s="52"/>
      <c r="J38" s="86"/>
      <c r="K38" s="84">
        <v>21</v>
      </c>
      <c r="L38" s="87">
        <f t="shared" ref="L38:L69" si="8">K38/24</f>
        <v>0.875</v>
      </c>
      <c r="M38" s="8"/>
      <c r="N38" s="8"/>
      <c r="O38" s="20">
        <f t="shared" ref="O38:O69" si="9">(D38+F38+H38+L38)/4</f>
        <v>0.65625</v>
      </c>
    </row>
    <row r="39" spans="1:15" ht="24.95" customHeight="1">
      <c r="A39" s="64">
        <v>34</v>
      </c>
      <c r="B39" s="65" t="s">
        <v>119</v>
      </c>
      <c r="C39" s="56">
        <v>13</v>
      </c>
      <c r="D39" s="20">
        <f t="shared" si="5"/>
        <v>0.54166666666666663</v>
      </c>
      <c r="E39" s="56">
        <v>15</v>
      </c>
      <c r="F39" s="85">
        <f t="shared" si="6"/>
        <v>1</v>
      </c>
      <c r="G39" s="112">
        <v>13</v>
      </c>
      <c r="H39" s="87">
        <f t="shared" si="7"/>
        <v>0.54166666666666663</v>
      </c>
      <c r="I39" s="51"/>
      <c r="J39" s="85"/>
      <c r="K39" s="89">
        <v>13</v>
      </c>
      <c r="L39" s="87">
        <f t="shared" si="8"/>
        <v>0.54166666666666663</v>
      </c>
      <c r="M39" s="8"/>
      <c r="N39" s="8"/>
      <c r="O39" s="20">
        <f t="shared" si="9"/>
        <v>0.65624999999999989</v>
      </c>
    </row>
    <row r="40" spans="1:15" ht="24.95" customHeight="1">
      <c r="A40" s="64">
        <v>41</v>
      </c>
      <c r="B40" s="69" t="s">
        <v>126</v>
      </c>
      <c r="C40" s="56">
        <v>21</v>
      </c>
      <c r="D40" s="20">
        <f t="shared" si="5"/>
        <v>0.875</v>
      </c>
      <c r="E40" s="56">
        <v>0</v>
      </c>
      <c r="F40" s="85">
        <f t="shared" si="6"/>
        <v>0</v>
      </c>
      <c r="G40" s="112">
        <v>21</v>
      </c>
      <c r="H40" s="87">
        <f t="shared" si="7"/>
        <v>0.875</v>
      </c>
      <c r="I40" s="51"/>
      <c r="J40" s="85"/>
      <c r="K40" s="89">
        <v>19</v>
      </c>
      <c r="L40" s="87">
        <f t="shared" si="8"/>
        <v>0.79166666666666663</v>
      </c>
      <c r="M40" s="8"/>
      <c r="N40" s="8"/>
      <c r="O40" s="20">
        <f t="shared" si="9"/>
        <v>0.63541666666666663</v>
      </c>
    </row>
    <row r="41" spans="1:15" ht="24.95" customHeight="1">
      <c r="A41" s="64">
        <v>10</v>
      </c>
      <c r="B41" s="65" t="s">
        <v>96</v>
      </c>
      <c r="C41" s="56">
        <v>20</v>
      </c>
      <c r="D41" s="20">
        <f t="shared" si="5"/>
        <v>0.83333333333333337</v>
      </c>
      <c r="E41" s="56">
        <v>0</v>
      </c>
      <c r="F41" s="85">
        <f t="shared" si="6"/>
        <v>0</v>
      </c>
      <c r="G41" s="112">
        <v>20</v>
      </c>
      <c r="H41" s="87">
        <f t="shared" si="7"/>
        <v>0.83333333333333337</v>
      </c>
      <c r="I41" s="51"/>
      <c r="J41" s="85"/>
      <c r="K41" s="89">
        <v>18</v>
      </c>
      <c r="L41" s="87">
        <f t="shared" si="8"/>
        <v>0.75</v>
      </c>
      <c r="M41" s="1"/>
      <c r="N41" s="1"/>
      <c r="O41" s="20">
        <f t="shared" si="9"/>
        <v>0.60416666666666674</v>
      </c>
    </row>
    <row r="42" spans="1:15" ht="24.95" customHeight="1">
      <c r="A42" s="64">
        <v>25</v>
      </c>
      <c r="B42" s="65" t="s">
        <v>110</v>
      </c>
      <c r="C42" s="56">
        <v>17</v>
      </c>
      <c r="D42" s="20">
        <f t="shared" si="5"/>
        <v>0.70833333333333337</v>
      </c>
      <c r="E42" s="56">
        <v>3</v>
      </c>
      <c r="F42" s="85">
        <f t="shared" si="6"/>
        <v>0.2</v>
      </c>
      <c r="G42" s="112">
        <v>17</v>
      </c>
      <c r="H42" s="87">
        <f t="shared" si="7"/>
        <v>0.70833333333333337</v>
      </c>
      <c r="I42" s="51"/>
      <c r="J42" s="85"/>
      <c r="K42" s="89">
        <v>19</v>
      </c>
      <c r="L42" s="87">
        <f t="shared" si="8"/>
        <v>0.79166666666666663</v>
      </c>
      <c r="M42" s="8"/>
      <c r="N42" s="8"/>
      <c r="O42" s="20">
        <f t="shared" si="9"/>
        <v>0.6020833333333333</v>
      </c>
    </row>
    <row r="43" spans="1:15" ht="24.95" customHeight="1">
      <c r="A43" s="64">
        <v>12</v>
      </c>
      <c r="B43" s="65" t="s">
        <v>98</v>
      </c>
      <c r="C43" s="56">
        <v>21</v>
      </c>
      <c r="D43" s="20">
        <f t="shared" si="5"/>
        <v>0.875</v>
      </c>
      <c r="E43" s="56">
        <v>0</v>
      </c>
      <c r="F43" s="85">
        <f t="shared" si="6"/>
        <v>0</v>
      </c>
      <c r="G43" s="112">
        <v>21</v>
      </c>
      <c r="H43" s="87">
        <f t="shared" si="7"/>
        <v>0.875</v>
      </c>
      <c r="I43" s="51"/>
      <c r="J43" s="85"/>
      <c r="K43" s="89">
        <v>15</v>
      </c>
      <c r="L43" s="87">
        <f t="shared" si="8"/>
        <v>0.625</v>
      </c>
      <c r="M43" s="1"/>
      <c r="N43" s="1"/>
      <c r="O43" s="20">
        <f t="shared" si="9"/>
        <v>0.59375</v>
      </c>
    </row>
    <row r="44" spans="1:15" ht="24.95" customHeight="1">
      <c r="A44" s="64">
        <v>20</v>
      </c>
      <c r="B44" s="65" t="s">
        <v>106</v>
      </c>
      <c r="C44" s="56">
        <v>17</v>
      </c>
      <c r="D44" s="20">
        <f t="shared" si="5"/>
        <v>0.70833333333333337</v>
      </c>
      <c r="E44" s="56">
        <v>5</v>
      </c>
      <c r="F44" s="85">
        <f t="shared" si="6"/>
        <v>0.33333333333333331</v>
      </c>
      <c r="G44" s="112">
        <v>17</v>
      </c>
      <c r="H44" s="87">
        <f t="shared" si="7"/>
        <v>0.70833333333333337</v>
      </c>
      <c r="I44" s="51"/>
      <c r="J44" s="85"/>
      <c r="K44" s="89">
        <v>15</v>
      </c>
      <c r="L44" s="87">
        <f t="shared" si="8"/>
        <v>0.625</v>
      </c>
      <c r="M44" s="1"/>
      <c r="N44" s="1"/>
      <c r="O44" s="20">
        <f t="shared" si="9"/>
        <v>0.59375</v>
      </c>
    </row>
    <row r="45" spans="1:15" ht="24.95" customHeight="1">
      <c r="A45" s="64">
        <v>8</v>
      </c>
      <c r="B45" s="65" t="s">
        <v>94</v>
      </c>
      <c r="C45" s="56">
        <v>19</v>
      </c>
      <c r="D45" s="20">
        <f t="shared" si="5"/>
        <v>0.79166666666666663</v>
      </c>
      <c r="E45" s="56">
        <v>0</v>
      </c>
      <c r="F45" s="85">
        <f t="shared" si="6"/>
        <v>0</v>
      </c>
      <c r="G45" s="112">
        <v>19</v>
      </c>
      <c r="H45" s="87">
        <f t="shared" si="7"/>
        <v>0.79166666666666663</v>
      </c>
      <c r="I45" s="51"/>
      <c r="J45" s="85"/>
      <c r="K45" s="89">
        <v>18</v>
      </c>
      <c r="L45" s="87">
        <f t="shared" si="8"/>
        <v>0.75</v>
      </c>
      <c r="M45" s="1"/>
      <c r="N45" s="1"/>
      <c r="O45" s="20">
        <f t="shared" si="9"/>
        <v>0.58333333333333326</v>
      </c>
    </row>
    <row r="46" spans="1:15" ht="24.95" customHeight="1">
      <c r="A46" s="64">
        <v>30</v>
      </c>
      <c r="B46" s="65" t="s">
        <v>115</v>
      </c>
      <c r="C46" s="56">
        <v>19</v>
      </c>
      <c r="D46" s="20">
        <f t="shared" si="5"/>
        <v>0.79166666666666663</v>
      </c>
      <c r="E46" s="56">
        <v>0</v>
      </c>
      <c r="F46" s="85">
        <f t="shared" si="6"/>
        <v>0</v>
      </c>
      <c r="G46" s="112">
        <v>19</v>
      </c>
      <c r="H46" s="87">
        <f t="shared" si="7"/>
        <v>0.79166666666666663</v>
      </c>
      <c r="I46" s="51"/>
      <c r="J46" s="85"/>
      <c r="K46" s="89">
        <v>17</v>
      </c>
      <c r="L46" s="87">
        <f t="shared" si="8"/>
        <v>0.70833333333333337</v>
      </c>
      <c r="M46" s="8"/>
      <c r="N46" s="8"/>
      <c r="O46" s="20">
        <f t="shared" si="9"/>
        <v>0.57291666666666663</v>
      </c>
    </row>
    <row r="47" spans="1:15" ht="24.95" customHeight="1">
      <c r="A47" s="64">
        <v>71</v>
      </c>
      <c r="B47" s="65" t="s">
        <v>156</v>
      </c>
      <c r="C47" s="56">
        <v>17</v>
      </c>
      <c r="D47" s="20">
        <f t="shared" si="5"/>
        <v>0.70833333333333337</v>
      </c>
      <c r="E47" s="56">
        <v>3</v>
      </c>
      <c r="F47" s="85">
        <f t="shared" si="6"/>
        <v>0.2</v>
      </c>
      <c r="G47" s="112">
        <v>17</v>
      </c>
      <c r="H47" s="87">
        <f t="shared" si="7"/>
        <v>0.70833333333333337</v>
      </c>
      <c r="I47" s="52"/>
      <c r="J47" s="86"/>
      <c r="K47" s="89">
        <v>15</v>
      </c>
      <c r="L47" s="87">
        <f t="shared" si="8"/>
        <v>0.625</v>
      </c>
      <c r="M47" s="50"/>
      <c r="N47" s="50"/>
      <c r="O47" s="20">
        <f t="shared" si="9"/>
        <v>0.56041666666666667</v>
      </c>
    </row>
    <row r="48" spans="1:15" ht="24.95" customHeight="1">
      <c r="A48" s="64">
        <v>49</v>
      </c>
      <c r="B48" s="69" t="s">
        <v>134</v>
      </c>
      <c r="C48" s="56">
        <v>12</v>
      </c>
      <c r="D48" s="20">
        <f t="shared" si="5"/>
        <v>0.5</v>
      </c>
      <c r="E48" s="56">
        <v>6</v>
      </c>
      <c r="F48" s="85">
        <f t="shared" si="6"/>
        <v>0.4</v>
      </c>
      <c r="G48" s="112">
        <v>13</v>
      </c>
      <c r="H48" s="87">
        <f t="shared" si="7"/>
        <v>0.54166666666666663</v>
      </c>
      <c r="I48" s="51"/>
      <c r="J48" s="85"/>
      <c r="K48" s="89">
        <v>16</v>
      </c>
      <c r="L48" s="87">
        <f t="shared" si="8"/>
        <v>0.66666666666666663</v>
      </c>
      <c r="M48" s="50"/>
      <c r="N48" s="50"/>
      <c r="O48" s="20">
        <f t="shared" si="9"/>
        <v>0.52708333333333335</v>
      </c>
    </row>
    <row r="49" spans="1:15" ht="24.95" customHeight="1">
      <c r="A49" s="64">
        <v>11</v>
      </c>
      <c r="B49" s="69" t="s">
        <v>97</v>
      </c>
      <c r="C49" s="56">
        <v>15</v>
      </c>
      <c r="D49" s="20">
        <f t="shared" si="5"/>
        <v>0.625</v>
      </c>
      <c r="E49" s="56">
        <v>2</v>
      </c>
      <c r="F49" s="85">
        <f t="shared" si="6"/>
        <v>0.13333333333333333</v>
      </c>
      <c r="G49" s="112">
        <v>15</v>
      </c>
      <c r="H49" s="87">
        <f t="shared" si="7"/>
        <v>0.625</v>
      </c>
      <c r="I49" s="51"/>
      <c r="J49" s="85"/>
      <c r="K49" s="89">
        <v>14</v>
      </c>
      <c r="L49" s="87">
        <f t="shared" si="8"/>
        <v>0.58333333333333337</v>
      </c>
      <c r="M49" s="1"/>
      <c r="N49" s="1"/>
      <c r="O49" s="20">
        <f t="shared" si="9"/>
        <v>0.4916666666666667</v>
      </c>
    </row>
    <row r="50" spans="1:15" ht="24.95" customHeight="1">
      <c r="A50" s="64">
        <v>35</v>
      </c>
      <c r="B50" s="65" t="s">
        <v>120</v>
      </c>
      <c r="C50" s="56">
        <v>16</v>
      </c>
      <c r="D50" s="20">
        <f t="shared" si="5"/>
        <v>0.66666666666666663</v>
      </c>
      <c r="E50" s="56">
        <v>0</v>
      </c>
      <c r="F50" s="85">
        <f t="shared" si="6"/>
        <v>0</v>
      </c>
      <c r="G50" s="112">
        <v>16</v>
      </c>
      <c r="H50" s="87">
        <f t="shared" si="7"/>
        <v>0.66666666666666663</v>
      </c>
      <c r="I50" s="51"/>
      <c r="J50" s="85"/>
      <c r="K50" s="89">
        <v>15</v>
      </c>
      <c r="L50" s="87">
        <f t="shared" si="8"/>
        <v>0.625</v>
      </c>
      <c r="M50" s="50"/>
      <c r="N50" s="50"/>
      <c r="O50" s="20">
        <f t="shared" si="9"/>
        <v>0.48958333333333331</v>
      </c>
    </row>
    <row r="51" spans="1:15" ht="24.95" customHeight="1">
      <c r="A51" s="64">
        <v>4</v>
      </c>
      <c r="B51" s="65" t="s">
        <v>90</v>
      </c>
      <c r="C51" s="56">
        <v>15</v>
      </c>
      <c r="D51" s="20">
        <f t="shared" si="5"/>
        <v>0.625</v>
      </c>
      <c r="E51" s="56">
        <v>0</v>
      </c>
      <c r="F51" s="85">
        <f t="shared" si="6"/>
        <v>0</v>
      </c>
      <c r="G51" s="112">
        <v>15</v>
      </c>
      <c r="H51" s="87">
        <f t="shared" si="7"/>
        <v>0.625</v>
      </c>
      <c r="I51" s="51"/>
      <c r="J51" s="85"/>
      <c r="K51" s="89">
        <v>16</v>
      </c>
      <c r="L51" s="87">
        <f t="shared" si="8"/>
        <v>0.66666666666666663</v>
      </c>
      <c r="M51" s="1"/>
      <c r="N51" s="1"/>
      <c r="O51" s="20">
        <f t="shared" si="9"/>
        <v>0.47916666666666663</v>
      </c>
    </row>
    <row r="52" spans="1:15" ht="24.95" customHeight="1">
      <c r="A52" s="64">
        <v>29</v>
      </c>
      <c r="B52" s="65" t="s">
        <v>114</v>
      </c>
      <c r="C52" s="56">
        <v>16</v>
      </c>
      <c r="D52" s="20">
        <f t="shared" si="5"/>
        <v>0.66666666666666663</v>
      </c>
      <c r="E52" s="56">
        <v>0</v>
      </c>
      <c r="F52" s="85">
        <f t="shared" si="6"/>
        <v>0</v>
      </c>
      <c r="G52" s="112">
        <v>16</v>
      </c>
      <c r="H52" s="87">
        <f t="shared" si="7"/>
        <v>0.66666666666666663</v>
      </c>
      <c r="I52" s="51"/>
      <c r="J52" s="85"/>
      <c r="K52" s="89">
        <v>14</v>
      </c>
      <c r="L52" s="87">
        <f t="shared" si="8"/>
        <v>0.58333333333333337</v>
      </c>
      <c r="M52" s="50"/>
      <c r="N52" s="50"/>
      <c r="O52" s="20">
        <f t="shared" si="9"/>
        <v>0.47916666666666663</v>
      </c>
    </row>
    <row r="53" spans="1:15" ht="24.95" customHeight="1">
      <c r="A53" s="64">
        <v>26</v>
      </c>
      <c r="B53" s="65" t="s">
        <v>111</v>
      </c>
      <c r="C53" s="56">
        <v>15</v>
      </c>
      <c r="D53" s="20">
        <f t="shared" si="5"/>
        <v>0.625</v>
      </c>
      <c r="E53" s="56">
        <v>0</v>
      </c>
      <c r="F53" s="85">
        <f t="shared" si="6"/>
        <v>0</v>
      </c>
      <c r="G53" s="112">
        <v>15</v>
      </c>
      <c r="H53" s="87">
        <f t="shared" si="7"/>
        <v>0.625</v>
      </c>
      <c r="I53" s="51"/>
      <c r="J53" s="85"/>
      <c r="K53" s="89">
        <v>15</v>
      </c>
      <c r="L53" s="87">
        <f t="shared" si="8"/>
        <v>0.625</v>
      </c>
      <c r="M53" s="50"/>
      <c r="N53" s="50"/>
      <c r="O53" s="20">
        <f t="shared" si="9"/>
        <v>0.46875</v>
      </c>
    </row>
    <row r="54" spans="1:15" ht="24.95" customHeight="1">
      <c r="A54" s="64">
        <v>36</v>
      </c>
      <c r="B54" s="65" t="s">
        <v>121</v>
      </c>
      <c r="C54" s="56">
        <v>15</v>
      </c>
      <c r="D54" s="20">
        <f t="shared" si="5"/>
        <v>0.625</v>
      </c>
      <c r="E54" s="56">
        <v>0</v>
      </c>
      <c r="F54" s="85">
        <f t="shared" si="6"/>
        <v>0</v>
      </c>
      <c r="G54" s="112">
        <v>15</v>
      </c>
      <c r="H54" s="87">
        <f t="shared" si="7"/>
        <v>0.625</v>
      </c>
      <c r="I54" s="51"/>
      <c r="J54" s="85"/>
      <c r="K54" s="89">
        <v>14</v>
      </c>
      <c r="L54" s="87">
        <f t="shared" si="8"/>
        <v>0.58333333333333337</v>
      </c>
      <c r="M54" s="50"/>
      <c r="N54" s="50"/>
      <c r="O54" s="20">
        <f t="shared" si="9"/>
        <v>0.45833333333333337</v>
      </c>
    </row>
    <row r="55" spans="1:15" ht="24.95" customHeight="1">
      <c r="A55" s="64">
        <v>23</v>
      </c>
      <c r="B55" s="65" t="s">
        <v>108</v>
      </c>
      <c r="C55" s="56">
        <v>16</v>
      </c>
      <c r="D55" s="20">
        <f t="shared" si="5"/>
        <v>0.66666666666666663</v>
      </c>
      <c r="E55" s="56">
        <v>0</v>
      </c>
      <c r="F55" s="85">
        <f t="shared" si="6"/>
        <v>0</v>
      </c>
      <c r="G55" s="112">
        <v>13</v>
      </c>
      <c r="H55" s="87">
        <f t="shared" si="7"/>
        <v>0.54166666666666663</v>
      </c>
      <c r="I55" s="51"/>
      <c r="J55" s="85"/>
      <c r="K55" s="89">
        <v>14</v>
      </c>
      <c r="L55" s="87">
        <f t="shared" si="8"/>
        <v>0.58333333333333337</v>
      </c>
      <c r="M55" s="50"/>
      <c r="N55" s="50"/>
      <c r="O55" s="20">
        <f t="shared" si="9"/>
        <v>0.44791666666666663</v>
      </c>
    </row>
    <row r="56" spans="1:15" ht="24.95" customHeight="1">
      <c r="A56" s="64">
        <v>5</v>
      </c>
      <c r="B56" s="69" t="s">
        <v>91</v>
      </c>
      <c r="C56" s="56">
        <v>14</v>
      </c>
      <c r="D56" s="20">
        <f t="shared" si="5"/>
        <v>0.58333333333333337</v>
      </c>
      <c r="E56" s="56">
        <v>0</v>
      </c>
      <c r="F56" s="85">
        <f t="shared" si="6"/>
        <v>0</v>
      </c>
      <c r="G56" s="112">
        <v>14</v>
      </c>
      <c r="H56" s="87">
        <f t="shared" si="7"/>
        <v>0.58333333333333337</v>
      </c>
      <c r="I56" s="56"/>
      <c r="J56" s="85"/>
      <c r="K56" s="89">
        <v>14</v>
      </c>
      <c r="L56" s="87">
        <f t="shared" si="8"/>
        <v>0.58333333333333337</v>
      </c>
      <c r="M56" s="1"/>
      <c r="N56" s="1"/>
      <c r="O56" s="20">
        <f t="shared" si="9"/>
        <v>0.4375</v>
      </c>
    </row>
    <row r="57" spans="1:15" ht="24.95" customHeight="1">
      <c r="A57" s="64">
        <v>31</v>
      </c>
      <c r="B57" s="65" t="s">
        <v>116</v>
      </c>
      <c r="C57" s="56">
        <v>13</v>
      </c>
      <c r="D57" s="20">
        <f t="shared" si="5"/>
        <v>0.54166666666666663</v>
      </c>
      <c r="E57" s="56">
        <v>0</v>
      </c>
      <c r="F57" s="85">
        <f t="shared" si="6"/>
        <v>0</v>
      </c>
      <c r="G57" s="112">
        <v>13</v>
      </c>
      <c r="H57" s="87">
        <f t="shared" si="7"/>
        <v>0.54166666666666663</v>
      </c>
      <c r="I57" s="56"/>
      <c r="J57" s="85"/>
      <c r="K57" s="89">
        <v>14</v>
      </c>
      <c r="L57" s="87">
        <f t="shared" si="8"/>
        <v>0.58333333333333337</v>
      </c>
      <c r="M57" s="52"/>
      <c r="N57" s="52"/>
      <c r="O57" s="20">
        <f t="shared" si="9"/>
        <v>0.41666666666666663</v>
      </c>
    </row>
    <row r="58" spans="1:15" ht="24.95" customHeight="1">
      <c r="A58" s="64">
        <v>50</v>
      </c>
      <c r="B58" s="65" t="s">
        <v>135</v>
      </c>
      <c r="C58" s="56">
        <v>13</v>
      </c>
      <c r="D58" s="20">
        <f t="shared" si="5"/>
        <v>0.54166666666666663</v>
      </c>
      <c r="E58" s="56">
        <v>0</v>
      </c>
      <c r="F58" s="85">
        <f t="shared" si="6"/>
        <v>0</v>
      </c>
      <c r="G58" s="112">
        <v>13</v>
      </c>
      <c r="H58" s="87">
        <f t="shared" si="7"/>
        <v>0.54166666666666663</v>
      </c>
      <c r="I58" s="56"/>
      <c r="J58" s="85"/>
      <c r="K58" s="89">
        <v>13</v>
      </c>
      <c r="L58" s="87">
        <f t="shared" si="8"/>
        <v>0.54166666666666663</v>
      </c>
      <c r="M58" s="52"/>
      <c r="N58" s="52"/>
      <c r="O58" s="20">
        <f t="shared" si="9"/>
        <v>0.40625</v>
      </c>
    </row>
    <row r="59" spans="1:15" ht="24.95" customHeight="1">
      <c r="A59" s="64">
        <v>66</v>
      </c>
      <c r="B59" s="66" t="s">
        <v>151</v>
      </c>
      <c r="C59" s="56">
        <v>14</v>
      </c>
      <c r="D59" s="20">
        <f t="shared" si="5"/>
        <v>0.58333333333333337</v>
      </c>
      <c r="E59" s="56">
        <v>0</v>
      </c>
      <c r="F59" s="85">
        <f t="shared" si="6"/>
        <v>0</v>
      </c>
      <c r="G59" s="112">
        <v>12</v>
      </c>
      <c r="H59" s="87">
        <f t="shared" si="7"/>
        <v>0.5</v>
      </c>
      <c r="I59" s="52"/>
      <c r="J59" s="86"/>
      <c r="K59" s="89">
        <v>12</v>
      </c>
      <c r="L59" s="87">
        <f t="shared" si="8"/>
        <v>0.5</v>
      </c>
      <c r="M59" s="52"/>
      <c r="N59" s="52"/>
      <c r="O59" s="20">
        <f t="shared" si="9"/>
        <v>0.39583333333333337</v>
      </c>
    </row>
    <row r="60" spans="1:15" ht="24.95" customHeight="1">
      <c r="A60" s="64">
        <v>64</v>
      </c>
      <c r="B60" s="66" t="s">
        <v>149</v>
      </c>
      <c r="C60" s="56">
        <v>11</v>
      </c>
      <c r="D60" s="20">
        <f t="shared" si="5"/>
        <v>0.45833333333333331</v>
      </c>
      <c r="E60" s="56">
        <v>0</v>
      </c>
      <c r="F60" s="85">
        <f t="shared" si="6"/>
        <v>0</v>
      </c>
      <c r="G60" s="112">
        <v>11</v>
      </c>
      <c r="H60" s="87">
        <f t="shared" si="7"/>
        <v>0.45833333333333331</v>
      </c>
      <c r="I60" s="52"/>
      <c r="J60" s="86"/>
      <c r="K60" s="89">
        <v>15</v>
      </c>
      <c r="L60" s="87">
        <f t="shared" si="8"/>
        <v>0.625</v>
      </c>
      <c r="M60" s="52"/>
      <c r="N60" s="52"/>
      <c r="O60" s="20">
        <f t="shared" si="9"/>
        <v>0.38541666666666663</v>
      </c>
    </row>
    <row r="61" spans="1:15" ht="24.95" customHeight="1">
      <c r="A61" s="64">
        <v>9</v>
      </c>
      <c r="B61" s="65" t="s">
        <v>95</v>
      </c>
      <c r="C61" s="56">
        <v>12</v>
      </c>
      <c r="D61" s="20">
        <f t="shared" si="5"/>
        <v>0.5</v>
      </c>
      <c r="E61" s="56">
        <v>0</v>
      </c>
      <c r="F61" s="85">
        <f t="shared" si="6"/>
        <v>0</v>
      </c>
      <c r="G61" s="112">
        <v>12</v>
      </c>
      <c r="H61" s="87">
        <f t="shared" si="7"/>
        <v>0.5</v>
      </c>
      <c r="I61" s="56"/>
      <c r="J61" s="85"/>
      <c r="K61" s="89">
        <v>12</v>
      </c>
      <c r="L61" s="87">
        <f t="shared" si="8"/>
        <v>0.5</v>
      </c>
      <c r="M61" s="1"/>
      <c r="N61" s="1"/>
      <c r="O61" s="20">
        <f t="shared" si="9"/>
        <v>0.375</v>
      </c>
    </row>
    <row r="62" spans="1:15" ht="24.95" customHeight="1">
      <c r="A62" s="64">
        <v>33</v>
      </c>
      <c r="B62" s="66" t="s">
        <v>118</v>
      </c>
      <c r="C62" s="56">
        <v>10</v>
      </c>
      <c r="D62" s="20">
        <f t="shared" si="5"/>
        <v>0.41666666666666669</v>
      </c>
      <c r="E62" s="56">
        <v>2</v>
      </c>
      <c r="F62" s="85">
        <f t="shared" si="6"/>
        <v>0.13333333333333333</v>
      </c>
      <c r="G62" s="112">
        <v>10</v>
      </c>
      <c r="H62" s="87">
        <f t="shared" si="7"/>
        <v>0.41666666666666669</v>
      </c>
      <c r="I62" s="56"/>
      <c r="J62" s="85"/>
      <c r="K62" s="89">
        <v>10</v>
      </c>
      <c r="L62" s="87">
        <f t="shared" si="8"/>
        <v>0.41666666666666669</v>
      </c>
      <c r="M62" s="52"/>
      <c r="N62" s="52"/>
      <c r="O62" s="20">
        <f t="shared" si="9"/>
        <v>0.34583333333333338</v>
      </c>
    </row>
    <row r="63" spans="1:15" ht="24.95" customHeight="1">
      <c r="A63" s="64">
        <v>75</v>
      </c>
      <c r="B63" s="65" t="s">
        <v>160</v>
      </c>
      <c r="C63" s="56">
        <v>8</v>
      </c>
      <c r="D63" s="20">
        <f t="shared" si="5"/>
        <v>0.33333333333333331</v>
      </c>
      <c r="E63" s="56">
        <v>5</v>
      </c>
      <c r="F63" s="85">
        <f t="shared" si="6"/>
        <v>0.33333333333333331</v>
      </c>
      <c r="G63" s="112">
        <v>8</v>
      </c>
      <c r="H63" s="87">
        <f t="shared" si="7"/>
        <v>0.33333333333333331</v>
      </c>
      <c r="I63" s="52"/>
      <c r="J63" s="86"/>
      <c r="K63" s="89">
        <v>9</v>
      </c>
      <c r="L63" s="87">
        <f t="shared" si="8"/>
        <v>0.375</v>
      </c>
      <c r="M63" s="52"/>
      <c r="N63" s="52"/>
      <c r="O63" s="20">
        <f t="shared" si="9"/>
        <v>0.34375</v>
      </c>
    </row>
    <row r="64" spans="1:15" ht="24.95" customHeight="1">
      <c r="A64" s="64">
        <v>81</v>
      </c>
      <c r="B64" s="67" t="s">
        <v>166</v>
      </c>
      <c r="C64" s="56">
        <v>11</v>
      </c>
      <c r="D64" s="20">
        <f t="shared" si="5"/>
        <v>0.45833333333333331</v>
      </c>
      <c r="E64" s="52"/>
      <c r="F64" s="86"/>
      <c r="G64" s="49">
        <v>11</v>
      </c>
      <c r="H64" s="87">
        <f t="shared" si="7"/>
        <v>0.45833333333333331</v>
      </c>
      <c r="I64" s="52"/>
      <c r="J64" s="86"/>
      <c r="K64" s="84">
        <v>11</v>
      </c>
      <c r="L64" s="87">
        <f t="shared" si="8"/>
        <v>0.45833333333333331</v>
      </c>
      <c r="M64" s="52"/>
      <c r="N64" s="52"/>
      <c r="O64" s="20">
        <f t="shared" si="9"/>
        <v>0.34375</v>
      </c>
    </row>
    <row r="65" spans="1:15" ht="24.95" customHeight="1">
      <c r="A65" s="64">
        <v>13</v>
      </c>
      <c r="B65" s="65" t="s">
        <v>99</v>
      </c>
      <c r="C65" s="56">
        <v>12</v>
      </c>
      <c r="D65" s="20">
        <f t="shared" si="5"/>
        <v>0.5</v>
      </c>
      <c r="E65" s="56">
        <v>0</v>
      </c>
      <c r="F65" s="85">
        <f>E65/15</f>
        <v>0</v>
      </c>
      <c r="G65" s="112">
        <v>10</v>
      </c>
      <c r="H65" s="87">
        <f t="shared" si="7"/>
        <v>0.41666666666666669</v>
      </c>
      <c r="I65" s="56"/>
      <c r="J65" s="85"/>
      <c r="K65" s="89">
        <v>10</v>
      </c>
      <c r="L65" s="87">
        <f t="shared" si="8"/>
        <v>0.41666666666666669</v>
      </c>
      <c r="M65" s="1"/>
      <c r="N65" s="1"/>
      <c r="O65" s="20">
        <f t="shared" si="9"/>
        <v>0.33333333333333337</v>
      </c>
    </row>
    <row r="66" spans="1:15" ht="24.95" customHeight="1">
      <c r="A66" s="64">
        <v>24</v>
      </c>
      <c r="B66" s="65" t="s">
        <v>109</v>
      </c>
      <c r="C66" s="56">
        <v>10</v>
      </c>
      <c r="D66" s="20">
        <f t="shared" si="5"/>
        <v>0.41666666666666669</v>
      </c>
      <c r="E66" s="56">
        <v>0</v>
      </c>
      <c r="F66" s="85">
        <f>E66/15</f>
        <v>0</v>
      </c>
      <c r="G66" s="112">
        <v>10</v>
      </c>
      <c r="H66" s="87">
        <f t="shared" si="7"/>
        <v>0.41666666666666669</v>
      </c>
      <c r="I66" s="56"/>
      <c r="J66" s="85"/>
      <c r="K66" s="89">
        <v>12</v>
      </c>
      <c r="L66" s="87">
        <f t="shared" si="8"/>
        <v>0.5</v>
      </c>
      <c r="M66" s="52"/>
      <c r="N66" s="52"/>
      <c r="O66" s="20">
        <f t="shared" si="9"/>
        <v>0.33333333333333337</v>
      </c>
    </row>
    <row r="67" spans="1:15" ht="24.95" customHeight="1">
      <c r="A67" s="64">
        <v>87</v>
      </c>
      <c r="B67" s="67" t="s">
        <v>172</v>
      </c>
      <c r="C67" s="56">
        <v>10</v>
      </c>
      <c r="D67" s="20">
        <f t="shared" si="5"/>
        <v>0.41666666666666669</v>
      </c>
      <c r="E67" s="52"/>
      <c r="F67" s="86"/>
      <c r="G67" s="49">
        <v>10</v>
      </c>
      <c r="H67" s="87">
        <f t="shared" si="7"/>
        <v>0.41666666666666669</v>
      </c>
      <c r="I67" s="52"/>
      <c r="J67" s="86"/>
      <c r="K67" s="84">
        <v>12</v>
      </c>
      <c r="L67" s="87">
        <f t="shared" si="8"/>
        <v>0.5</v>
      </c>
      <c r="M67" s="52"/>
      <c r="N67" s="52"/>
      <c r="O67" s="20">
        <f t="shared" si="9"/>
        <v>0.33333333333333337</v>
      </c>
    </row>
    <row r="68" spans="1:15" ht="24.95" customHeight="1">
      <c r="A68" s="64">
        <v>67</v>
      </c>
      <c r="B68" s="65" t="s">
        <v>152</v>
      </c>
      <c r="C68" s="56">
        <v>0</v>
      </c>
      <c r="D68" s="20">
        <f t="shared" si="5"/>
        <v>0</v>
      </c>
      <c r="E68" s="56">
        <v>11</v>
      </c>
      <c r="F68" s="85">
        <f>E68/15</f>
        <v>0.73333333333333328</v>
      </c>
      <c r="G68" s="112">
        <v>0</v>
      </c>
      <c r="H68" s="87">
        <f t="shared" si="7"/>
        <v>0</v>
      </c>
      <c r="I68" s="52"/>
      <c r="J68" s="86"/>
      <c r="K68" s="89">
        <v>14</v>
      </c>
      <c r="L68" s="87">
        <f t="shared" si="8"/>
        <v>0.58333333333333337</v>
      </c>
      <c r="M68" s="52"/>
      <c r="N68" s="52"/>
      <c r="O68" s="20">
        <f t="shared" si="9"/>
        <v>0.32916666666666666</v>
      </c>
    </row>
    <row r="69" spans="1:15" ht="24.95" customHeight="1">
      <c r="A69" s="64">
        <v>6</v>
      </c>
      <c r="B69" s="65" t="s">
        <v>92</v>
      </c>
      <c r="C69" s="56">
        <v>10</v>
      </c>
      <c r="D69" s="20">
        <f t="shared" si="5"/>
        <v>0.41666666666666669</v>
      </c>
      <c r="E69" s="56">
        <v>0</v>
      </c>
      <c r="F69" s="85">
        <f>E69/15</f>
        <v>0</v>
      </c>
      <c r="G69" s="112">
        <v>10</v>
      </c>
      <c r="H69" s="87">
        <f t="shared" si="7"/>
        <v>0.41666666666666669</v>
      </c>
      <c r="I69" s="56"/>
      <c r="J69" s="85"/>
      <c r="K69" s="89">
        <v>11</v>
      </c>
      <c r="L69" s="87">
        <f t="shared" si="8"/>
        <v>0.45833333333333331</v>
      </c>
      <c r="M69" s="1"/>
      <c r="N69" s="1"/>
      <c r="O69" s="20">
        <f t="shared" si="9"/>
        <v>0.32291666666666669</v>
      </c>
    </row>
    <row r="70" spans="1:15" ht="24.95" customHeight="1">
      <c r="A70" s="64">
        <v>82</v>
      </c>
      <c r="B70" s="67" t="s">
        <v>167</v>
      </c>
      <c r="C70" s="56">
        <v>11</v>
      </c>
      <c r="D70" s="20">
        <f t="shared" ref="D70:D101" si="10">C70/24</f>
        <v>0.45833333333333331</v>
      </c>
      <c r="E70" s="52"/>
      <c r="F70" s="86"/>
      <c r="G70" s="49">
        <v>10</v>
      </c>
      <c r="H70" s="87">
        <f t="shared" ref="H70:H101" si="11">G70/24</f>
        <v>0.41666666666666669</v>
      </c>
      <c r="I70" s="52"/>
      <c r="J70" s="86"/>
      <c r="K70" s="84">
        <v>10</v>
      </c>
      <c r="L70" s="87">
        <f t="shared" ref="L70:L101" si="12">K70/24</f>
        <v>0.41666666666666669</v>
      </c>
      <c r="M70" s="52"/>
      <c r="N70" s="52"/>
      <c r="O70" s="20">
        <f t="shared" ref="O70:O92" si="13">(D70+F70+H70+L70)/4</f>
        <v>0.32291666666666669</v>
      </c>
    </row>
    <row r="71" spans="1:15" ht="24.95" customHeight="1">
      <c r="A71" s="64">
        <v>7</v>
      </c>
      <c r="B71" s="65" t="s">
        <v>93</v>
      </c>
      <c r="C71" s="56">
        <v>9</v>
      </c>
      <c r="D71" s="20">
        <f t="shared" si="10"/>
        <v>0.375</v>
      </c>
      <c r="E71" s="56">
        <v>0</v>
      </c>
      <c r="F71" s="85">
        <f t="shared" ref="F71:F84" si="14">E71/15</f>
        <v>0</v>
      </c>
      <c r="G71" s="112">
        <v>9</v>
      </c>
      <c r="H71" s="87">
        <f t="shared" si="11"/>
        <v>0.375</v>
      </c>
      <c r="I71" s="56"/>
      <c r="J71" s="85"/>
      <c r="K71" s="89">
        <v>8</v>
      </c>
      <c r="L71" s="87">
        <f t="shared" si="12"/>
        <v>0.33333333333333331</v>
      </c>
      <c r="M71" s="1"/>
      <c r="N71" s="1"/>
      <c r="O71" s="20">
        <f t="shared" si="13"/>
        <v>0.27083333333333331</v>
      </c>
    </row>
    <row r="72" spans="1:15" ht="24.95" customHeight="1">
      <c r="A72" s="64">
        <v>77</v>
      </c>
      <c r="B72" s="65" t="s">
        <v>162</v>
      </c>
      <c r="C72" s="56">
        <v>0</v>
      </c>
      <c r="D72" s="20">
        <f t="shared" si="10"/>
        <v>0</v>
      </c>
      <c r="E72" s="56">
        <v>6</v>
      </c>
      <c r="F72" s="85">
        <f t="shared" si="14"/>
        <v>0.4</v>
      </c>
      <c r="G72" s="112">
        <v>0</v>
      </c>
      <c r="H72" s="87">
        <f t="shared" si="11"/>
        <v>0</v>
      </c>
      <c r="I72" s="52"/>
      <c r="J72" s="86"/>
      <c r="K72" s="89">
        <v>10</v>
      </c>
      <c r="L72" s="87">
        <f t="shared" si="12"/>
        <v>0.41666666666666669</v>
      </c>
      <c r="M72" s="52"/>
      <c r="N72" s="52"/>
      <c r="O72" s="20">
        <f t="shared" si="13"/>
        <v>0.20416666666666666</v>
      </c>
    </row>
    <row r="73" spans="1:15" ht="24.95" customHeight="1">
      <c r="A73" s="64">
        <v>57</v>
      </c>
      <c r="B73" s="66" t="s">
        <v>142</v>
      </c>
      <c r="C73" s="56">
        <v>5</v>
      </c>
      <c r="D73" s="20">
        <f t="shared" si="10"/>
        <v>0.20833333333333334</v>
      </c>
      <c r="E73" s="56">
        <v>0</v>
      </c>
      <c r="F73" s="85">
        <f t="shared" si="14"/>
        <v>0</v>
      </c>
      <c r="G73" s="112">
        <v>6</v>
      </c>
      <c r="H73" s="87">
        <f t="shared" si="11"/>
        <v>0.25</v>
      </c>
      <c r="I73" s="52"/>
      <c r="J73" s="86"/>
      <c r="K73" s="89">
        <v>6</v>
      </c>
      <c r="L73" s="87">
        <f t="shared" si="12"/>
        <v>0.25</v>
      </c>
      <c r="M73" s="52"/>
      <c r="N73" s="52"/>
      <c r="O73" s="20">
        <f t="shared" si="13"/>
        <v>0.17708333333333334</v>
      </c>
    </row>
    <row r="74" spans="1:15" ht="24.95" customHeight="1">
      <c r="A74" s="64">
        <v>17</v>
      </c>
      <c r="B74" s="65" t="s">
        <v>103</v>
      </c>
      <c r="C74" s="56">
        <v>6</v>
      </c>
      <c r="D74" s="20">
        <f t="shared" si="10"/>
        <v>0.25</v>
      </c>
      <c r="E74" s="56">
        <v>0</v>
      </c>
      <c r="F74" s="85">
        <f t="shared" si="14"/>
        <v>0</v>
      </c>
      <c r="G74" s="112">
        <v>5</v>
      </c>
      <c r="H74" s="87">
        <f t="shared" si="11"/>
        <v>0.20833333333333334</v>
      </c>
      <c r="I74" s="56"/>
      <c r="J74" s="85"/>
      <c r="K74" s="89">
        <v>5</v>
      </c>
      <c r="L74" s="87">
        <f t="shared" si="12"/>
        <v>0.20833333333333334</v>
      </c>
      <c r="M74" s="1"/>
      <c r="N74" s="1"/>
      <c r="O74" s="20">
        <f t="shared" si="13"/>
        <v>0.16666666666666669</v>
      </c>
    </row>
    <row r="75" spans="1:15" ht="24.95" customHeight="1">
      <c r="A75" s="64">
        <v>60</v>
      </c>
      <c r="B75" s="65" t="s">
        <v>145</v>
      </c>
      <c r="C75" s="56">
        <v>0</v>
      </c>
      <c r="D75" s="20">
        <f t="shared" si="10"/>
        <v>0</v>
      </c>
      <c r="E75" s="56">
        <v>0</v>
      </c>
      <c r="F75" s="85">
        <f t="shared" si="14"/>
        <v>0</v>
      </c>
      <c r="G75" s="112">
        <v>0</v>
      </c>
      <c r="H75" s="87">
        <f t="shared" si="11"/>
        <v>0</v>
      </c>
      <c r="I75" s="52"/>
      <c r="J75" s="86"/>
      <c r="K75" s="89">
        <v>13</v>
      </c>
      <c r="L75" s="87">
        <f t="shared" si="12"/>
        <v>0.54166666666666663</v>
      </c>
      <c r="M75" s="52"/>
      <c r="N75" s="52"/>
      <c r="O75" s="20">
        <f t="shared" si="13"/>
        <v>0.13541666666666666</v>
      </c>
    </row>
    <row r="76" spans="1:15" ht="24.95" customHeight="1">
      <c r="A76" s="64">
        <v>22</v>
      </c>
      <c r="B76" s="65" t="s">
        <v>7</v>
      </c>
      <c r="C76" s="56">
        <v>4</v>
      </c>
      <c r="D76" s="20">
        <f t="shared" si="10"/>
        <v>0.16666666666666666</v>
      </c>
      <c r="E76" s="56">
        <v>0</v>
      </c>
      <c r="F76" s="85">
        <f t="shared" si="14"/>
        <v>0</v>
      </c>
      <c r="G76" s="112">
        <v>3</v>
      </c>
      <c r="H76" s="87">
        <f t="shared" si="11"/>
        <v>0.125</v>
      </c>
      <c r="I76" s="56"/>
      <c r="J76" s="85"/>
      <c r="K76" s="89">
        <v>5</v>
      </c>
      <c r="L76" s="87">
        <f t="shared" si="12"/>
        <v>0.20833333333333334</v>
      </c>
      <c r="M76" s="1"/>
      <c r="N76" s="1"/>
      <c r="O76" s="20">
        <f t="shared" si="13"/>
        <v>0.125</v>
      </c>
    </row>
    <row r="77" spans="1:15" ht="24.95" customHeight="1">
      <c r="A77" s="64">
        <v>56</v>
      </c>
      <c r="B77" s="66" t="s">
        <v>141</v>
      </c>
      <c r="C77" s="56">
        <v>4</v>
      </c>
      <c r="D77" s="20">
        <f t="shared" si="10"/>
        <v>0.16666666666666666</v>
      </c>
      <c r="E77" s="56">
        <v>0</v>
      </c>
      <c r="F77" s="85">
        <f t="shared" si="14"/>
        <v>0</v>
      </c>
      <c r="G77" s="112">
        <v>4</v>
      </c>
      <c r="H77" s="87">
        <f t="shared" si="11"/>
        <v>0.16666666666666666</v>
      </c>
      <c r="I77" s="52"/>
      <c r="J77" s="86"/>
      <c r="K77" s="89">
        <v>4</v>
      </c>
      <c r="L77" s="87">
        <f t="shared" si="12"/>
        <v>0.16666666666666666</v>
      </c>
      <c r="M77" s="52"/>
      <c r="N77" s="52"/>
      <c r="O77" s="20">
        <f t="shared" si="13"/>
        <v>0.125</v>
      </c>
    </row>
    <row r="78" spans="1:15" ht="24.95" customHeight="1">
      <c r="A78" s="64">
        <v>65</v>
      </c>
      <c r="B78" s="65" t="s">
        <v>150</v>
      </c>
      <c r="C78" s="56">
        <v>3</v>
      </c>
      <c r="D78" s="20">
        <f t="shared" si="10"/>
        <v>0.125</v>
      </c>
      <c r="E78" s="56">
        <v>0</v>
      </c>
      <c r="F78" s="85">
        <f t="shared" si="14"/>
        <v>0</v>
      </c>
      <c r="G78" s="112">
        <v>4</v>
      </c>
      <c r="H78" s="87">
        <f t="shared" si="11"/>
        <v>0.16666666666666666</v>
      </c>
      <c r="I78" s="52"/>
      <c r="J78" s="86"/>
      <c r="K78" s="89">
        <v>5</v>
      </c>
      <c r="L78" s="87">
        <f t="shared" si="12"/>
        <v>0.20833333333333334</v>
      </c>
      <c r="M78" s="52"/>
      <c r="N78" s="52"/>
      <c r="O78" s="20">
        <f t="shared" si="13"/>
        <v>0.125</v>
      </c>
    </row>
    <row r="79" spans="1:15" ht="24.95" customHeight="1">
      <c r="A79" s="64">
        <v>55</v>
      </c>
      <c r="B79" s="69" t="s">
        <v>140</v>
      </c>
      <c r="C79" s="56">
        <v>4</v>
      </c>
      <c r="D79" s="20">
        <f t="shared" si="10"/>
        <v>0.16666666666666666</v>
      </c>
      <c r="E79" s="56">
        <v>0</v>
      </c>
      <c r="F79" s="85">
        <f t="shared" si="14"/>
        <v>0</v>
      </c>
      <c r="G79" s="112">
        <v>3</v>
      </c>
      <c r="H79" s="87">
        <f t="shared" si="11"/>
        <v>0.125</v>
      </c>
      <c r="I79" s="52"/>
      <c r="J79" s="86"/>
      <c r="K79" s="89">
        <v>4</v>
      </c>
      <c r="L79" s="87">
        <f t="shared" si="12"/>
        <v>0.16666666666666666</v>
      </c>
      <c r="M79" s="52"/>
      <c r="N79" s="52"/>
      <c r="O79" s="20">
        <f t="shared" si="13"/>
        <v>0.11458333333333331</v>
      </c>
    </row>
    <row r="80" spans="1:15" ht="24.95" customHeight="1">
      <c r="A80" s="64">
        <v>74</v>
      </c>
      <c r="B80" s="65" t="s">
        <v>159</v>
      </c>
      <c r="C80" s="56">
        <v>7</v>
      </c>
      <c r="D80" s="20">
        <f t="shared" si="10"/>
        <v>0.29166666666666669</v>
      </c>
      <c r="E80" s="56">
        <v>0</v>
      </c>
      <c r="F80" s="85">
        <f t="shared" si="14"/>
        <v>0</v>
      </c>
      <c r="G80" s="112">
        <v>0</v>
      </c>
      <c r="H80" s="87">
        <f t="shared" si="11"/>
        <v>0</v>
      </c>
      <c r="I80" s="52"/>
      <c r="J80" s="86"/>
      <c r="K80" s="89">
        <v>3</v>
      </c>
      <c r="L80" s="87">
        <f t="shared" si="12"/>
        <v>0.125</v>
      </c>
      <c r="M80" s="52"/>
      <c r="N80" s="52"/>
      <c r="O80" s="20">
        <f t="shared" si="13"/>
        <v>0.10416666666666667</v>
      </c>
    </row>
    <row r="81" spans="1:15" ht="24.95" customHeight="1">
      <c r="A81" s="64">
        <v>69</v>
      </c>
      <c r="B81" s="65" t="s">
        <v>154</v>
      </c>
      <c r="C81" s="56">
        <v>1</v>
      </c>
      <c r="D81" s="20">
        <f t="shared" si="10"/>
        <v>4.1666666666666664E-2</v>
      </c>
      <c r="E81" s="56">
        <v>0</v>
      </c>
      <c r="F81" s="85">
        <f t="shared" si="14"/>
        <v>0</v>
      </c>
      <c r="G81" s="112">
        <v>0</v>
      </c>
      <c r="H81" s="87">
        <f t="shared" si="11"/>
        <v>0</v>
      </c>
      <c r="I81" s="52"/>
      <c r="J81" s="86"/>
      <c r="K81" s="89">
        <v>6</v>
      </c>
      <c r="L81" s="87">
        <f t="shared" si="12"/>
        <v>0.25</v>
      </c>
      <c r="M81" s="52"/>
      <c r="N81" s="52"/>
      <c r="O81" s="20">
        <f t="shared" si="13"/>
        <v>7.2916666666666671E-2</v>
      </c>
    </row>
    <row r="82" spans="1:15" ht="24.95" customHeight="1">
      <c r="A82" s="64">
        <v>73</v>
      </c>
      <c r="B82" s="65" t="s">
        <v>158</v>
      </c>
      <c r="C82" s="56">
        <v>0</v>
      </c>
      <c r="D82" s="20">
        <f t="shared" si="10"/>
        <v>0</v>
      </c>
      <c r="E82" s="56">
        <v>4</v>
      </c>
      <c r="F82" s="85">
        <f t="shared" si="14"/>
        <v>0.26666666666666666</v>
      </c>
      <c r="G82" s="112">
        <v>0</v>
      </c>
      <c r="H82" s="87">
        <f t="shared" si="11"/>
        <v>0</v>
      </c>
      <c r="I82" s="52"/>
      <c r="J82" s="86"/>
      <c r="K82" s="89">
        <v>0</v>
      </c>
      <c r="L82" s="87">
        <f t="shared" si="12"/>
        <v>0</v>
      </c>
      <c r="M82" s="52"/>
      <c r="N82" s="52"/>
      <c r="O82" s="20">
        <f t="shared" si="13"/>
        <v>6.6666666666666666E-2</v>
      </c>
    </row>
    <row r="83" spans="1:15" ht="24.95" customHeight="1">
      <c r="A83" s="64">
        <v>32</v>
      </c>
      <c r="B83" s="69" t="s">
        <v>117</v>
      </c>
      <c r="C83" s="56">
        <v>0</v>
      </c>
      <c r="D83" s="20">
        <f t="shared" si="10"/>
        <v>0</v>
      </c>
      <c r="E83" s="56">
        <v>0</v>
      </c>
      <c r="F83" s="85">
        <f t="shared" si="14"/>
        <v>0</v>
      </c>
      <c r="G83" s="112">
        <v>0</v>
      </c>
      <c r="H83" s="87">
        <f t="shared" si="11"/>
        <v>0</v>
      </c>
      <c r="I83" s="56"/>
      <c r="J83" s="85"/>
      <c r="K83" s="89">
        <v>6</v>
      </c>
      <c r="L83" s="87">
        <f t="shared" si="12"/>
        <v>0.25</v>
      </c>
      <c r="M83" s="52"/>
      <c r="N83" s="52"/>
      <c r="O83" s="20">
        <f t="shared" si="13"/>
        <v>6.25E-2</v>
      </c>
    </row>
    <row r="84" spans="1:15" ht="24.95" customHeight="1">
      <c r="A84" s="64">
        <v>52</v>
      </c>
      <c r="B84" s="65" t="s">
        <v>137</v>
      </c>
      <c r="C84" s="56">
        <v>0</v>
      </c>
      <c r="D84" s="20">
        <f t="shared" si="10"/>
        <v>0</v>
      </c>
      <c r="E84" s="56">
        <v>0</v>
      </c>
      <c r="F84" s="85">
        <f t="shared" si="14"/>
        <v>0</v>
      </c>
      <c r="G84" s="112">
        <v>0</v>
      </c>
      <c r="H84" s="87">
        <f t="shared" si="11"/>
        <v>0</v>
      </c>
      <c r="I84" s="52"/>
      <c r="J84" s="86"/>
      <c r="K84" s="89">
        <v>6</v>
      </c>
      <c r="L84" s="87">
        <f t="shared" si="12"/>
        <v>0.25</v>
      </c>
      <c r="M84" s="52"/>
      <c r="N84" s="52"/>
      <c r="O84" s="20">
        <f t="shared" si="13"/>
        <v>6.25E-2</v>
      </c>
    </row>
    <row r="85" spans="1:15" ht="24.95" customHeight="1">
      <c r="A85" s="64">
        <v>84</v>
      </c>
      <c r="B85" s="67" t="s">
        <v>169</v>
      </c>
      <c r="C85" s="56">
        <v>4</v>
      </c>
      <c r="D85" s="20">
        <f t="shared" si="10"/>
        <v>0.16666666666666666</v>
      </c>
      <c r="E85" s="52"/>
      <c r="F85" s="86"/>
      <c r="G85" s="49">
        <v>0</v>
      </c>
      <c r="H85" s="87">
        <f t="shared" si="11"/>
        <v>0</v>
      </c>
      <c r="I85" s="52"/>
      <c r="J85" s="86"/>
      <c r="K85" s="84">
        <v>2</v>
      </c>
      <c r="L85" s="87">
        <f t="shared" si="12"/>
        <v>8.3333333333333329E-2</v>
      </c>
      <c r="M85" s="52"/>
      <c r="N85" s="52"/>
      <c r="O85" s="20">
        <f t="shared" si="13"/>
        <v>6.25E-2</v>
      </c>
    </row>
    <row r="86" spans="1:15" ht="24.95" customHeight="1">
      <c r="A86" s="64">
        <v>15</v>
      </c>
      <c r="B86" s="65" t="s">
        <v>101</v>
      </c>
      <c r="C86" s="56">
        <v>0</v>
      </c>
      <c r="D86" s="20">
        <f t="shared" si="10"/>
        <v>0</v>
      </c>
      <c r="E86" s="56">
        <v>0</v>
      </c>
      <c r="F86" s="85">
        <f>E86/15</f>
        <v>0</v>
      </c>
      <c r="G86" s="112">
        <v>0</v>
      </c>
      <c r="H86" s="87">
        <f t="shared" si="11"/>
        <v>0</v>
      </c>
      <c r="I86" s="56"/>
      <c r="J86" s="85"/>
      <c r="K86" s="89">
        <v>5</v>
      </c>
      <c r="L86" s="87">
        <f t="shared" si="12"/>
        <v>0.20833333333333334</v>
      </c>
      <c r="M86" s="1"/>
      <c r="N86" s="1"/>
      <c r="O86" s="20">
        <f t="shared" si="13"/>
        <v>5.2083333333333336E-2</v>
      </c>
    </row>
    <row r="87" spans="1:15" ht="24.95" customHeight="1">
      <c r="A87" s="64">
        <v>83</v>
      </c>
      <c r="B87" s="67" t="s">
        <v>168</v>
      </c>
      <c r="C87" s="56">
        <v>4</v>
      </c>
      <c r="D87" s="20">
        <f t="shared" si="10"/>
        <v>0.16666666666666666</v>
      </c>
      <c r="E87" s="52"/>
      <c r="F87" s="86"/>
      <c r="G87" s="49">
        <v>0</v>
      </c>
      <c r="H87" s="87">
        <f t="shared" si="11"/>
        <v>0</v>
      </c>
      <c r="I87" s="52"/>
      <c r="J87" s="86"/>
      <c r="K87" s="84">
        <v>0</v>
      </c>
      <c r="L87" s="87">
        <f t="shared" si="12"/>
        <v>0</v>
      </c>
      <c r="M87" s="52"/>
      <c r="N87" s="52"/>
      <c r="O87" s="20">
        <f t="shared" si="13"/>
        <v>4.1666666666666664E-2</v>
      </c>
    </row>
    <row r="88" spans="1:15" ht="24.95" customHeight="1">
      <c r="A88" s="64">
        <v>86</v>
      </c>
      <c r="B88" s="67" t="s">
        <v>171</v>
      </c>
      <c r="C88" s="56">
        <v>2</v>
      </c>
      <c r="D88" s="20">
        <f t="shared" si="10"/>
        <v>8.3333333333333329E-2</v>
      </c>
      <c r="E88" s="52"/>
      <c r="F88" s="86"/>
      <c r="G88" s="49">
        <v>0</v>
      </c>
      <c r="H88" s="87">
        <f t="shared" si="11"/>
        <v>0</v>
      </c>
      <c r="I88" s="52"/>
      <c r="J88" s="86"/>
      <c r="K88" s="84">
        <v>2</v>
      </c>
      <c r="L88" s="87">
        <f t="shared" si="12"/>
        <v>8.3333333333333329E-2</v>
      </c>
      <c r="M88" s="52"/>
      <c r="N88" s="52"/>
      <c r="O88" s="20">
        <f t="shared" si="13"/>
        <v>4.1666666666666664E-2</v>
      </c>
    </row>
    <row r="89" spans="1:15" ht="24.95" customHeight="1">
      <c r="A89" s="64">
        <v>85</v>
      </c>
      <c r="B89" s="67" t="s">
        <v>170</v>
      </c>
      <c r="C89" s="56">
        <v>3</v>
      </c>
      <c r="D89" s="20">
        <f t="shared" si="10"/>
        <v>0.125</v>
      </c>
      <c r="E89" s="52"/>
      <c r="F89" s="86"/>
      <c r="G89" s="49">
        <v>0</v>
      </c>
      <c r="H89" s="87">
        <f t="shared" si="11"/>
        <v>0</v>
      </c>
      <c r="I89" s="52"/>
      <c r="J89" s="86"/>
      <c r="K89" s="84">
        <v>0</v>
      </c>
      <c r="L89" s="87">
        <f t="shared" si="12"/>
        <v>0</v>
      </c>
      <c r="M89" s="52"/>
      <c r="N89" s="52"/>
      <c r="O89" s="20">
        <f t="shared" si="13"/>
        <v>3.125E-2</v>
      </c>
    </row>
    <row r="90" spans="1:15" ht="24.95" customHeight="1">
      <c r="A90" s="64">
        <v>72</v>
      </c>
      <c r="B90" s="69" t="s">
        <v>157</v>
      </c>
      <c r="C90" s="56">
        <v>0</v>
      </c>
      <c r="D90" s="20">
        <f t="shared" si="10"/>
        <v>0</v>
      </c>
      <c r="E90" s="56">
        <v>0</v>
      </c>
      <c r="F90" s="85">
        <f>E90/15</f>
        <v>0</v>
      </c>
      <c r="G90" s="112">
        <v>0</v>
      </c>
      <c r="H90" s="87">
        <f t="shared" si="11"/>
        <v>0</v>
      </c>
      <c r="I90" s="52"/>
      <c r="J90" s="86"/>
      <c r="K90" s="89">
        <v>2</v>
      </c>
      <c r="L90" s="87">
        <f t="shared" si="12"/>
        <v>8.3333333333333329E-2</v>
      </c>
      <c r="M90" s="52"/>
      <c r="N90" s="52"/>
      <c r="O90" s="20">
        <f t="shared" si="13"/>
        <v>2.0833333333333332E-2</v>
      </c>
    </row>
    <row r="91" spans="1:15" ht="24.95" customHeight="1">
      <c r="A91" s="64">
        <v>47</v>
      </c>
      <c r="B91" s="65" t="s">
        <v>132</v>
      </c>
      <c r="C91" s="56">
        <v>0</v>
      </c>
      <c r="D91" s="20">
        <f t="shared" si="10"/>
        <v>0</v>
      </c>
      <c r="E91" s="56">
        <v>0</v>
      </c>
      <c r="F91" s="85">
        <f>E91/15</f>
        <v>0</v>
      </c>
      <c r="G91" s="112">
        <v>0</v>
      </c>
      <c r="H91" s="87">
        <f t="shared" si="11"/>
        <v>0</v>
      </c>
      <c r="I91" s="56"/>
      <c r="J91" s="85"/>
      <c r="K91" s="89">
        <v>0</v>
      </c>
      <c r="L91" s="87">
        <f t="shared" si="12"/>
        <v>0</v>
      </c>
      <c r="M91" s="52"/>
      <c r="N91" s="52"/>
      <c r="O91" s="20">
        <f t="shared" si="13"/>
        <v>0</v>
      </c>
    </row>
    <row r="92" spans="1:15" ht="24.95" customHeight="1">
      <c r="A92" s="64">
        <v>53</v>
      </c>
      <c r="B92" s="65" t="s">
        <v>138</v>
      </c>
      <c r="C92" s="56">
        <v>0</v>
      </c>
      <c r="D92" s="20">
        <f t="shared" si="10"/>
        <v>0</v>
      </c>
      <c r="E92" s="56">
        <v>0</v>
      </c>
      <c r="F92" s="85">
        <f>E92/15</f>
        <v>0</v>
      </c>
      <c r="G92" s="112">
        <v>0</v>
      </c>
      <c r="H92" s="87">
        <f t="shared" si="11"/>
        <v>0</v>
      </c>
      <c r="I92" s="52"/>
      <c r="J92" s="86"/>
      <c r="K92" s="89">
        <v>0</v>
      </c>
      <c r="L92" s="87">
        <f t="shared" si="12"/>
        <v>0</v>
      </c>
      <c r="M92" s="52"/>
      <c r="N92" s="52"/>
      <c r="O92" s="20">
        <f t="shared" si="13"/>
        <v>0</v>
      </c>
    </row>
  </sheetData>
  <autoFilter ref="A5:O5">
    <sortState ref="A6:O92">
      <sortCondition descending="1" ref="O5"/>
    </sortState>
  </autoFilter>
  <mergeCells count="7">
    <mergeCell ref="K2:L2"/>
    <mergeCell ref="A1:N1"/>
    <mergeCell ref="M2:N2"/>
    <mergeCell ref="C2:D2"/>
    <mergeCell ref="E2:F2"/>
    <mergeCell ref="G2:H2"/>
    <mergeCell ref="I2:J2"/>
  </mergeCells>
  <pageMargins left="0.7" right="0.45" top="0.25" bottom="0.2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6"/>
  <sheetViews>
    <sheetView workbookViewId="0">
      <selection activeCell="O10" sqref="O10"/>
    </sheetView>
  </sheetViews>
  <sheetFormatPr defaultRowHeight="24.95" customHeight="1"/>
  <cols>
    <col min="1" max="1" width="9.140625" style="12" bestFit="1" customWidth="1"/>
    <col min="2" max="2" width="34.42578125" style="4" customWidth="1"/>
    <col min="3" max="3" width="9.140625" style="4"/>
    <col min="4" max="4" width="9.140625" style="5"/>
    <col min="5" max="5" width="9.85546875" style="13" customWidth="1"/>
    <col min="6" max="6" width="7.85546875" style="5" customWidth="1"/>
    <col min="7" max="7" width="9.7109375" style="4" customWidth="1"/>
    <col min="8" max="8" width="8.140625" style="5" customWidth="1"/>
    <col min="9" max="9" width="9.140625" style="13"/>
    <col min="10" max="10" width="9.140625" style="5"/>
    <col min="11" max="11" width="9.7109375" style="4" customWidth="1"/>
    <col min="12" max="12" width="7.42578125" style="5" customWidth="1"/>
    <col min="13" max="13" width="10" style="4" customWidth="1"/>
    <col min="14" max="14" width="6.5703125" style="4" customWidth="1"/>
    <col min="15" max="15" width="9.140625" style="5"/>
    <col min="16" max="16384" width="9.140625" style="4"/>
  </cols>
  <sheetData>
    <row r="1" spans="1:15" s="36" customFormat="1" ht="24.95" customHeight="1">
      <c r="A1" s="118" t="s">
        <v>233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70"/>
      <c r="N1" s="70"/>
      <c r="O1" s="35"/>
    </row>
    <row r="2" spans="1:15" s="34" customFormat="1" ht="28.5" customHeight="1">
      <c r="A2" s="26"/>
      <c r="B2" s="27" t="s">
        <v>2</v>
      </c>
      <c r="C2" s="120" t="s">
        <v>246</v>
      </c>
      <c r="D2" s="120"/>
      <c r="E2" s="120" t="s">
        <v>247</v>
      </c>
      <c r="F2" s="120"/>
      <c r="G2" s="120" t="s">
        <v>248</v>
      </c>
      <c r="H2" s="120"/>
      <c r="I2" s="122" t="s">
        <v>249</v>
      </c>
      <c r="J2" s="123"/>
      <c r="K2" s="124" t="s">
        <v>250</v>
      </c>
      <c r="L2" s="124"/>
      <c r="M2" s="77"/>
      <c r="N2" s="77"/>
      <c r="O2" s="33"/>
    </row>
    <row r="3" spans="1:15" s="34" customFormat="1" ht="24.95" customHeight="1">
      <c r="A3" s="26"/>
      <c r="B3" s="27" t="s">
        <v>251</v>
      </c>
      <c r="C3" s="53" t="s">
        <v>8</v>
      </c>
      <c r="D3" s="31" t="s">
        <v>3</v>
      </c>
      <c r="E3" s="53" t="s">
        <v>8</v>
      </c>
      <c r="F3" s="31" t="s">
        <v>3</v>
      </c>
      <c r="G3" s="98" t="s">
        <v>8</v>
      </c>
      <c r="H3" s="31" t="s">
        <v>3</v>
      </c>
      <c r="I3" s="98" t="s">
        <v>8</v>
      </c>
      <c r="J3" s="32" t="s">
        <v>3</v>
      </c>
      <c r="K3" s="53" t="s">
        <v>8</v>
      </c>
      <c r="L3" s="32" t="s">
        <v>3</v>
      </c>
      <c r="M3" s="71"/>
      <c r="N3" s="72"/>
      <c r="O3" s="33"/>
    </row>
    <row r="4" spans="1:15" s="34" customFormat="1" ht="24.95" customHeight="1">
      <c r="A4" s="40"/>
      <c r="B4" s="27" t="s">
        <v>4</v>
      </c>
      <c r="C4" s="113">
        <v>30</v>
      </c>
      <c r="D4" s="31"/>
      <c r="E4" s="113">
        <v>25</v>
      </c>
      <c r="F4" s="95"/>
      <c r="G4" s="82">
        <v>25</v>
      </c>
      <c r="H4" s="103"/>
      <c r="I4" s="101">
        <v>8</v>
      </c>
      <c r="J4" s="106"/>
      <c r="K4" s="102">
        <v>26</v>
      </c>
      <c r="L4" s="32"/>
      <c r="M4" s="32" t="s">
        <v>5</v>
      </c>
      <c r="N4" s="78"/>
      <c r="O4" s="73"/>
    </row>
    <row r="5" spans="1:15" s="17" customFormat="1" ht="21.75" customHeight="1">
      <c r="A5" s="40" t="s">
        <v>0</v>
      </c>
      <c r="B5" s="41" t="s">
        <v>1</v>
      </c>
      <c r="C5" s="3"/>
      <c r="D5" s="24"/>
      <c r="E5" s="3"/>
      <c r="F5" s="96"/>
      <c r="G5" s="3"/>
      <c r="H5" s="104"/>
      <c r="I5" s="3"/>
      <c r="J5" s="97"/>
      <c r="K5" s="3"/>
      <c r="L5" s="24"/>
      <c r="M5" s="3"/>
      <c r="N5" s="79"/>
      <c r="O5" s="80"/>
    </row>
    <row r="6" spans="1:15" s="10" customFormat="1" ht="24.95" customHeight="1">
      <c r="A6" s="68">
        <v>55</v>
      </c>
      <c r="B6" s="69" t="s">
        <v>226</v>
      </c>
      <c r="C6" s="56">
        <v>30</v>
      </c>
      <c r="D6" s="20">
        <f t="shared" ref="D6:D37" si="0">C6/30</f>
        <v>1</v>
      </c>
      <c r="E6" s="56">
        <v>25</v>
      </c>
      <c r="F6" s="85">
        <f t="shared" ref="F6:F37" si="1">E6/25</f>
        <v>1</v>
      </c>
      <c r="G6" s="99">
        <v>25</v>
      </c>
      <c r="H6" s="105">
        <f t="shared" ref="H6:H37" si="2">G6/25</f>
        <v>1</v>
      </c>
      <c r="I6" s="107">
        <v>8</v>
      </c>
      <c r="J6" s="87">
        <f t="shared" ref="J6:J37" si="3">I6/8</f>
        <v>1</v>
      </c>
      <c r="K6" s="56">
        <v>26</v>
      </c>
      <c r="L6" s="20">
        <f t="shared" ref="L6:L37" si="4">K6/26</f>
        <v>1</v>
      </c>
      <c r="M6" s="114">
        <f t="shared" ref="M6:M37" si="5">(D6+F6+H6+J6+L6)/5</f>
        <v>1</v>
      </c>
      <c r="N6" s="81"/>
      <c r="O6" s="74"/>
    </row>
    <row r="7" spans="1:15" s="10" customFormat="1" ht="24.95" customHeight="1">
      <c r="A7" s="68">
        <v>52</v>
      </c>
      <c r="B7" s="69" t="s">
        <v>223</v>
      </c>
      <c r="C7" s="56">
        <v>28</v>
      </c>
      <c r="D7" s="20">
        <f t="shared" si="0"/>
        <v>0.93333333333333335</v>
      </c>
      <c r="E7" s="30">
        <v>25</v>
      </c>
      <c r="F7" s="85">
        <f t="shared" si="1"/>
        <v>1</v>
      </c>
      <c r="G7" s="99">
        <v>24</v>
      </c>
      <c r="H7" s="105">
        <f t="shared" si="2"/>
        <v>0.96</v>
      </c>
      <c r="I7" s="107">
        <v>8</v>
      </c>
      <c r="J7" s="87">
        <f t="shared" si="3"/>
        <v>1</v>
      </c>
      <c r="K7" s="30">
        <v>26</v>
      </c>
      <c r="L7" s="20">
        <f t="shared" si="4"/>
        <v>1</v>
      </c>
      <c r="M7" s="114">
        <f t="shared" si="5"/>
        <v>0.97866666666666668</v>
      </c>
      <c r="N7" s="81"/>
      <c r="O7" s="74"/>
    </row>
    <row r="8" spans="1:15" s="10" customFormat="1" ht="24.95" customHeight="1">
      <c r="A8" s="68">
        <v>6</v>
      </c>
      <c r="B8" s="69" t="s">
        <v>177</v>
      </c>
      <c r="C8" s="56">
        <v>30</v>
      </c>
      <c r="D8" s="20">
        <f t="shared" si="0"/>
        <v>1</v>
      </c>
      <c r="E8" s="30">
        <v>23</v>
      </c>
      <c r="F8" s="85">
        <f t="shared" si="1"/>
        <v>0.92</v>
      </c>
      <c r="G8" s="99">
        <v>24</v>
      </c>
      <c r="H8" s="105">
        <f t="shared" si="2"/>
        <v>0.96</v>
      </c>
      <c r="I8" s="107">
        <v>7</v>
      </c>
      <c r="J8" s="87">
        <f t="shared" si="3"/>
        <v>0.875</v>
      </c>
      <c r="K8" s="30">
        <v>26</v>
      </c>
      <c r="L8" s="20">
        <f t="shared" si="4"/>
        <v>1</v>
      </c>
      <c r="M8" s="114">
        <f t="shared" si="5"/>
        <v>0.95099999999999996</v>
      </c>
      <c r="N8" s="81"/>
      <c r="O8" s="74"/>
    </row>
    <row r="9" spans="1:15" s="10" customFormat="1" ht="24.95" customHeight="1">
      <c r="A9" s="68">
        <v>14</v>
      </c>
      <c r="B9" s="69" t="s">
        <v>185</v>
      </c>
      <c r="C9" s="56">
        <v>30</v>
      </c>
      <c r="D9" s="20">
        <f t="shared" si="0"/>
        <v>1</v>
      </c>
      <c r="E9" s="30">
        <v>22</v>
      </c>
      <c r="F9" s="85">
        <f t="shared" si="1"/>
        <v>0.88</v>
      </c>
      <c r="G9" s="99">
        <v>25</v>
      </c>
      <c r="H9" s="105">
        <f t="shared" si="2"/>
        <v>1</v>
      </c>
      <c r="I9" s="107">
        <v>6</v>
      </c>
      <c r="J9" s="87">
        <f t="shared" si="3"/>
        <v>0.75</v>
      </c>
      <c r="K9" s="30">
        <v>26</v>
      </c>
      <c r="L9" s="20">
        <f t="shared" si="4"/>
        <v>1</v>
      </c>
      <c r="M9" s="114">
        <f t="shared" si="5"/>
        <v>0.92599999999999993</v>
      </c>
      <c r="N9" s="81"/>
      <c r="O9" s="74"/>
    </row>
    <row r="10" spans="1:15" s="10" customFormat="1" ht="24.95" customHeight="1">
      <c r="A10" s="68">
        <v>19</v>
      </c>
      <c r="B10" s="69" t="s">
        <v>190</v>
      </c>
      <c r="C10" s="56">
        <v>30</v>
      </c>
      <c r="D10" s="20">
        <f t="shared" si="0"/>
        <v>1</v>
      </c>
      <c r="E10" s="30">
        <v>23</v>
      </c>
      <c r="F10" s="85">
        <f t="shared" si="1"/>
        <v>0.92</v>
      </c>
      <c r="G10" s="99">
        <v>24</v>
      </c>
      <c r="H10" s="105">
        <f t="shared" si="2"/>
        <v>0.96</v>
      </c>
      <c r="I10" s="107">
        <v>6</v>
      </c>
      <c r="J10" s="87">
        <f t="shared" si="3"/>
        <v>0.75</v>
      </c>
      <c r="K10" s="30">
        <v>26</v>
      </c>
      <c r="L10" s="20">
        <f t="shared" si="4"/>
        <v>1</v>
      </c>
      <c r="M10" s="114">
        <f t="shared" si="5"/>
        <v>0.92599999999999993</v>
      </c>
      <c r="N10" s="81"/>
      <c r="O10" s="74"/>
    </row>
    <row r="11" spans="1:15" s="10" customFormat="1" ht="24.95" customHeight="1">
      <c r="A11" s="68">
        <v>20</v>
      </c>
      <c r="B11" s="69" t="s">
        <v>191</v>
      </c>
      <c r="C11" s="56">
        <v>30</v>
      </c>
      <c r="D11" s="20">
        <f t="shared" si="0"/>
        <v>1</v>
      </c>
      <c r="E11" s="30">
        <v>21</v>
      </c>
      <c r="F11" s="85">
        <f t="shared" si="1"/>
        <v>0.84</v>
      </c>
      <c r="G11" s="99">
        <v>24</v>
      </c>
      <c r="H11" s="105">
        <f t="shared" si="2"/>
        <v>0.96</v>
      </c>
      <c r="I11" s="107">
        <v>6</v>
      </c>
      <c r="J11" s="87">
        <f t="shared" si="3"/>
        <v>0.75</v>
      </c>
      <c r="K11" s="30">
        <v>26</v>
      </c>
      <c r="L11" s="20">
        <f t="shared" si="4"/>
        <v>1</v>
      </c>
      <c r="M11" s="114">
        <f t="shared" si="5"/>
        <v>0.90999999999999992</v>
      </c>
      <c r="N11" s="81"/>
      <c r="O11" s="74"/>
    </row>
    <row r="12" spans="1:15" s="10" customFormat="1" ht="24.95" customHeight="1">
      <c r="A12" s="68">
        <v>28</v>
      </c>
      <c r="B12" s="69" t="s">
        <v>199</v>
      </c>
      <c r="C12" s="56">
        <v>30</v>
      </c>
      <c r="D12" s="20">
        <f t="shared" si="0"/>
        <v>1</v>
      </c>
      <c r="E12" s="30">
        <v>20</v>
      </c>
      <c r="F12" s="85">
        <f t="shared" si="1"/>
        <v>0.8</v>
      </c>
      <c r="G12" s="99">
        <v>24</v>
      </c>
      <c r="H12" s="105">
        <f t="shared" si="2"/>
        <v>0.96</v>
      </c>
      <c r="I12" s="107">
        <v>5</v>
      </c>
      <c r="J12" s="87">
        <f t="shared" si="3"/>
        <v>0.625</v>
      </c>
      <c r="K12" s="30">
        <v>26</v>
      </c>
      <c r="L12" s="20">
        <f t="shared" si="4"/>
        <v>1</v>
      </c>
      <c r="M12" s="114">
        <f t="shared" si="5"/>
        <v>0.877</v>
      </c>
      <c r="N12" s="81"/>
      <c r="O12" s="74"/>
    </row>
    <row r="13" spans="1:15" s="10" customFormat="1" ht="24.95" customHeight="1">
      <c r="A13" s="68">
        <v>29</v>
      </c>
      <c r="B13" s="69" t="s">
        <v>200</v>
      </c>
      <c r="C13" s="56">
        <v>26</v>
      </c>
      <c r="D13" s="20">
        <f t="shared" si="0"/>
        <v>0.8666666666666667</v>
      </c>
      <c r="E13" s="30">
        <v>22</v>
      </c>
      <c r="F13" s="85">
        <f t="shared" si="1"/>
        <v>0.88</v>
      </c>
      <c r="G13" s="99">
        <v>23</v>
      </c>
      <c r="H13" s="105">
        <f t="shared" si="2"/>
        <v>0.92</v>
      </c>
      <c r="I13" s="107">
        <v>7</v>
      </c>
      <c r="J13" s="87">
        <f t="shared" si="3"/>
        <v>0.875</v>
      </c>
      <c r="K13" s="30">
        <v>20</v>
      </c>
      <c r="L13" s="20">
        <f t="shared" si="4"/>
        <v>0.76923076923076927</v>
      </c>
      <c r="M13" s="114">
        <f t="shared" si="5"/>
        <v>0.86217948717948723</v>
      </c>
      <c r="N13" s="81"/>
      <c r="O13" s="74"/>
    </row>
    <row r="14" spans="1:15" s="10" customFormat="1" ht="24.95" customHeight="1">
      <c r="A14" s="68">
        <v>24</v>
      </c>
      <c r="B14" s="69" t="s">
        <v>195</v>
      </c>
      <c r="C14" s="56">
        <v>28</v>
      </c>
      <c r="D14" s="20">
        <f t="shared" si="0"/>
        <v>0.93333333333333335</v>
      </c>
      <c r="E14" s="30">
        <v>21</v>
      </c>
      <c r="F14" s="85">
        <f t="shared" si="1"/>
        <v>0.84</v>
      </c>
      <c r="G14" s="99">
        <v>22</v>
      </c>
      <c r="H14" s="105">
        <f t="shared" si="2"/>
        <v>0.88</v>
      </c>
      <c r="I14" s="107">
        <v>8</v>
      </c>
      <c r="J14" s="87">
        <f t="shared" si="3"/>
        <v>1</v>
      </c>
      <c r="K14" s="30">
        <v>15</v>
      </c>
      <c r="L14" s="20">
        <f t="shared" si="4"/>
        <v>0.57692307692307687</v>
      </c>
      <c r="M14" s="114">
        <f t="shared" si="5"/>
        <v>0.84605128205128199</v>
      </c>
      <c r="N14" s="81"/>
      <c r="O14" s="74"/>
    </row>
    <row r="15" spans="1:15" s="10" customFormat="1" ht="24.95" customHeight="1">
      <c r="A15" s="68">
        <v>44</v>
      </c>
      <c r="B15" s="69" t="s">
        <v>215</v>
      </c>
      <c r="C15" s="56">
        <v>24</v>
      </c>
      <c r="D15" s="20">
        <f t="shared" si="0"/>
        <v>0.8</v>
      </c>
      <c r="E15" s="30">
        <v>20</v>
      </c>
      <c r="F15" s="85">
        <f t="shared" si="1"/>
        <v>0.8</v>
      </c>
      <c r="G15" s="99">
        <v>20</v>
      </c>
      <c r="H15" s="105">
        <f t="shared" si="2"/>
        <v>0.8</v>
      </c>
      <c r="I15" s="107">
        <v>6</v>
      </c>
      <c r="J15" s="87">
        <f t="shared" si="3"/>
        <v>0.75</v>
      </c>
      <c r="K15" s="30">
        <v>23</v>
      </c>
      <c r="L15" s="20">
        <f t="shared" si="4"/>
        <v>0.88461538461538458</v>
      </c>
      <c r="M15" s="114">
        <f t="shared" si="5"/>
        <v>0.80692307692307708</v>
      </c>
      <c r="N15" s="81"/>
      <c r="O15" s="74"/>
    </row>
    <row r="16" spans="1:15" s="10" customFormat="1" ht="24.95" customHeight="1">
      <c r="A16" s="68">
        <v>12</v>
      </c>
      <c r="B16" s="69" t="s">
        <v>183</v>
      </c>
      <c r="C16" s="56">
        <v>30</v>
      </c>
      <c r="D16" s="20">
        <f t="shared" si="0"/>
        <v>1</v>
      </c>
      <c r="E16" s="30">
        <v>23</v>
      </c>
      <c r="F16" s="85">
        <f t="shared" si="1"/>
        <v>0.92</v>
      </c>
      <c r="G16" s="99">
        <v>24</v>
      </c>
      <c r="H16" s="105">
        <f t="shared" si="2"/>
        <v>0.96</v>
      </c>
      <c r="I16" s="107">
        <v>6</v>
      </c>
      <c r="J16" s="87">
        <f t="shared" si="3"/>
        <v>0.75</v>
      </c>
      <c r="K16" s="30">
        <v>10</v>
      </c>
      <c r="L16" s="20">
        <f t="shared" si="4"/>
        <v>0.38461538461538464</v>
      </c>
      <c r="M16" s="114">
        <f t="shared" si="5"/>
        <v>0.80292307692307696</v>
      </c>
      <c r="N16" s="81"/>
      <c r="O16" s="74"/>
    </row>
    <row r="17" spans="1:15" s="10" customFormat="1" ht="24.95" customHeight="1">
      <c r="A17" s="68">
        <v>40</v>
      </c>
      <c r="B17" s="69" t="s">
        <v>211</v>
      </c>
      <c r="C17" s="56">
        <v>26</v>
      </c>
      <c r="D17" s="20">
        <f t="shared" si="0"/>
        <v>0.8666666666666667</v>
      </c>
      <c r="E17" s="30">
        <v>20</v>
      </c>
      <c r="F17" s="85">
        <f t="shared" si="1"/>
        <v>0.8</v>
      </c>
      <c r="G17" s="99">
        <v>21</v>
      </c>
      <c r="H17" s="105">
        <f t="shared" si="2"/>
        <v>0.84</v>
      </c>
      <c r="I17" s="107">
        <v>5</v>
      </c>
      <c r="J17" s="87">
        <f t="shared" si="3"/>
        <v>0.625</v>
      </c>
      <c r="K17" s="30">
        <v>22</v>
      </c>
      <c r="L17" s="20">
        <f t="shared" si="4"/>
        <v>0.84615384615384615</v>
      </c>
      <c r="M17" s="114">
        <f t="shared" si="5"/>
        <v>0.79556410256410259</v>
      </c>
      <c r="N17" s="81"/>
      <c r="O17" s="74"/>
    </row>
    <row r="18" spans="1:15" s="10" customFormat="1" ht="24.95" customHeight="1">
      <c r="A18" s="68">
        <v>17</v>
      </c>
      <c r="B18" s="69" t="s">
        <v>188</v>
      </c>
      <c r="C18" s="56">
        <v>30</v>
      </c>
      <c r="D18" s="20">
        <f t="shared" si="0"/>
        <v>1</v>
      </c>
      <c r="E18" s="30">
        <v>20</v>
      </c>
      <c r="F18" s="85">
        <f t="shared" si="1"/>
        <v>0.8</v>
      </c>
      <c r="G18" s="99">
        <v>24</v>
      </c>
      <c r="H18" s="105">
        <f t="shared" si="2"/>
        <v>0.96</v>
      </c>
      <c r="I18" s="107">
        <v>2</v>
      </c>
      <c r="J18" s="87">
        <f t="shared" si="3"/>
        <v>0.25</v>
      </c>
      <c r="K18" s="30">
        <v>23</v>
      </c>
      <c r="L18" s="20">
        <f t="shared" si="4"/>
        <v>0.88461538461538458</v>
      </c>
      <c r="M18" s="114">
        <f t="shared" si="5"/>
        <v>0.77892307692307683</v>
      </c>
      <c r="N18" s="81"/>
      <c r="O18" s="74"/>
    </row>
    <row r="19" spans="1:15" s="10" customFormat="1" ht="24.95" customHeight="1">
      <c r="A19" s="68">
        <v>27</v>
      </c>
      <c r="B19" s="69" t="s">
        <v>198</v>
      </c>
      <c r="C19" s="56">
        <v>24</v>
      </c>
      <c r="D19" s="20">
        <f t="shared" si="0"/>
        <v>0.8</v>
      </c>
      <c r="E19" s="30">
        <v>18</v>
      </c>
      <c r="F19" s="85">
        <f t="shared" si="1"/>
        <v>0.72</v>
      </c>
      <c r="G19" s="99">
        <v>22</v>
      </c>
      <c r="H19" s="105">
        <f t="shared" si="2"/>
        <v>0.88</v>
      </c>
      <c r="I19" s="107">
        <v>4</v>
      </c>
      <c r="J19" s="87">
        <f t="shared" si="3"/>
        <v>0.5</v>
      </c>
      <c r="K19" s="30">
        <v>25</v>
      </c>
      <c r="L19" s="20">
        <f t="shared" si="4"/>
        <v>0.96153846153846156</v>
      </c>
      <c r="M19" s="114">
        <f t="shared" si="5"/>
        <v>0.77230769230769236</v>
      </c>
      <c r="N19" s="81"/>
      <c r="O19" s="74"/>
    </row>
    <row r="20" spans="1:15" s="10" customFormat="1" ht="24.95" customHeight="1">
      <c r="A20" s="68">
        <v>30</v>
      </c>
      <c r="B20" s="69" t="s">
        <v>201</v>
      </c>
      <c r="C20" s="56">
        <v>30</v>
      </c>
      <c r="D20" s="20">
        <f t="shared" si="0"/>
        <v>1</v>
      </c>
      <c r="E20" s="30">
        <v>21</v>
      </c>
      <c r="F20" s="85">
        <f t="shared" si="1"/>
        <v>0.84</v>
      </c>
      <c r="G20" s="99">
        <v>23</v>
      </c>
      <c r="H20" s="105">
        <f t="shared" si="2"/>
        <v>0.92</v>
      </c>
      <c r="I20" s="107">
        <v>0</v>
      </c>
      <c r="J20" s="87">
        <f t="shared" si="3"/>
        <v>0</v>
      </c>
      <c r="K20" s="30">
        <v>26</v>
      </c>
      <c r="L20" s="20">
        <f t="shared" si="4"/>
        <v>1</v>
      </c>
      <c r="M20" s="114">
        <f t="shared" si="5"/>
        <v>0.752</v>
      </c>
      <c r="N20" s="81"/>
      <c r="O20" s="74"/>
    </row>
    <row r="21" spans="1:15" s="10" customFormat="1" ht="24.95" customHeight="1">
      <c r="A21" s="68">
        <v>11</v>
      </c>
      <c r="B21" s="69" t="s">
        <v>182</v>
      </c>
      <c r="C21" s="56">
        <v>30</v>
      </c>
      <c r="D21" s="20">
        <f t="shared" si="0"/>
        <v>1</v>
      </c>
      <c r="E21" s="30">
        <v>22</v>
      </c>
      <c r="F21" s="85">
        <f t="shared" si="1"/>
        <v>0.88</v>
      </c>
      <c r="G21" s="99">
        <v>23</v>
      </c>
      <c r="H21" s="105">
        <f t="shared" si="2"/>
        <v>0.92</v>
      </c>
      <c r="I21" s="107">
        <v>4</v>
      </c>
      <c r="J21" s="87">
        <f t="shared" si="3"/>
        <v>0.5</v>
      </c>
      <c r="K21" s="30">
        <v>10</v>
      </c>
      <c r="L21" s="20">
        <f t="shared" si="4"/>
        <v>0.38461538461538464</v>
      </c>
      <c r="M21" s="114">
        <f t="shared" si="5"/>
        <v>0.7369230769230769</v>
      </c>
      <c r="N21" s="81"/>
      <c r="O21" s="74"/>
    </row>
    <row r="22" spans="1:15" s="10" customFormat="1" ht="24.95" customHeight="1">
      <c r="A22" s="68">
        <v>22</v>
      </c>
      <c r="B22" s="69" t="s">
        <v>193</v>
      </c>
      <c r="C22" s="56">
        <v>27</v>
      </c>
      <c r="D22" s="20">
        <f t="shared" si="0"/>
        <v>0.9</v>
      </c>
      <c r="E22" s="30">
        <v>22</v>
      </c>
      <c r="F22" s="85">
        <f t="shared" si="1"/>
        <v>0.88</v>
      </c>
      <c r="G22" s="99">
        <v>21</v>
      </c>
      <c r="H22" s="105">
        <f t="shared" si="2"/>
        <v>0.84</v>
      </c>
      <c r="I22" s="107">
        <v>3</v>
      </c>
      <c r="J22" s="87">
        <f t="shared" si="3"/>
        <v>0.375</v>
      </c>
      <c r="K22" s="30">
        <v>17</v>
      </c>
      <c r="L22" s="20">
        <f t="shared" si="4"/>
        <v>0.65384615384615385</v>
      </c>
      <c r="M22" s="114">
        <f t="shared" si="5"/>
        <v>0.72976923076923073</v>
      </c>
      <c r="N22" s="81"/>
      <c r="O22" s="74"/>
    </row>
    <row r="23" spans="1:15" s="10" customFormat="1" ht="24.95" customHeight="1">
      <c r="A23" s="68">
        <v>51</v>
      </c>
      <c r="B23" s="69" t="s">
        <v>222</v>
      </c>
      <c r="C23" s="56">
        <v>30</v>
      </c>
      <c r="D23" s="20">
        <f t="shared" si="0"/>
        <v>1</v>
      </c>
      <c r="E23" s="30">
        <v>23</v>
      </c>
      <c r="F23" s="85">
        <f t="shared" si="1"/>
        <v>0.92</v>
      </c>
      <c r="G23" s="99">
        <v>24</v>
      </c>
      <c r="H23" s="105">
        <f t="shared" si="2"/>
        <v>0.96</v>
      </c>
      <c r="I23" s="107">
        <v>4</v>
      </c>
      <c r="J23" s="87">
        <f t="shared" si="3"/>
        <v>0.5</v>
      </c>
      <c r="K23" s="30">
        <v>5</v>
      </c>
      <c r="L23" s="20">
        <f t="shared" si="4"/>
        <v>0.19230769230769232</v>
      </c>
      <c r="M23" s="114">
        <f t="shared" si="5"/>
        <v>0.71446153846153848</v>
      </c>
      <c r="N23" s="81"/>
      <c r="O23" s="74"/>
    </row>
    <row r="24" spans="1:15" s="10" customFormat="1" ht="24.95" customHeight="1">
      <c r="A24" s="68">
        <v>25</v>
      </c>
      <c r="B24" s="69" t="s">
        <v>196</v>
      </c>
      <c r="C24" s="56">
        <v>19</v>
      </c>
      <c r="D24" s="20">
        <f t="shared" si="0"/>
        <v>0.6333333333333333</v>
      </c>
      <c r="E24" s="30">
        <v>20</v>
      </c>
      <c r="F24" s="85">
        <f t="shared" si="1"/>
        <v>0.8</v>
      </c>
      <c r="G24" s="99">
        <v>23</v>
      </c>
      <c r="H24" s="105">
        <f t="shared" si="2"/>
        <v>0.92</v>
      </c>
      <c r="I24" s="107">
        <v>8</v>
      </c>
      <c r="J24" s="87">
        <f t="shared" si="3"/>
        <v>1</v>
      </c>
      <c r="K24" s="30">
        <v>5</v>
      </c>
      <c r="L24" s="20">
        <f t="shared" si="4"/>
        <v>0.19230769230769232</v>
      </c>
      <c r="M24" s="114">
        <f t="shared" si="5"/>
        <v>0.70912820512820518</v>
      </c>
      <c r="N24" s="81"/>
      <c r="O24" s="74"/>
    </row>
    <row r="25" spans="1:15" ht="24.95" customHeight="1">
      <c r="A25" s="68">
        <v>56</v>
      </c>
      <c r="B25" s="69" t="s">
        <v>227</v>
      </c>
      <c r="C25" s="56">
        <v>27</v>
      </c>
      <c r="D25" s="20">
        <f t="shared" si="0"/>
        <v>0.9</v>
      </c>
      <c r="E25" s="56">
        <v>19</v>
      </c>
      <c r="F25" s="85">
        <f t="shared" si="1"/>
        <v>0.76</v>
      </c>
      <c r="G25" s="99">
        <v>17</v>
      </c>
      <c r="H25" s="105">
        <f t="shared" si="2"/>
        <v>0.68</v>
      </c>
      <c r="I25" s="107">
        <v>5</v>
      </c>
      <c r="J25" s="87">
        <f t="shared" si="3"/>
        <v>0.625</v>
      </c>
      <c r="K25" s="56">
        <v>11</v>
      </c>
      <c r="L25" s="20">
        <f t="shared" si="4"/>
        <v>0.42307692307692307</v>
      </c>
      <c r="M25" s="114">
        <f t="shared" si="5"/>
        <v>0.67761538461538462</v>
      </c>
      <c r="N25" s="81"/>
      <c r="O25" s="74"/>
    </row>
    <row r="26" spans="1:15" ht="24.95" customHeight="1">
      <c r="A26" s="68">
        <v>35</v>
      </c>
      <c r="B26" s="69" t="s">
        <v>206</v>
      </c>
      <c r="C26" s="56">
        <v>30</v>
      </c>
      <c r="D26" s="20">
        <f t="shared" si="0"/>
        <v>1</v>
      </c>
      <c r="E26" s="30">
        <v>20</v>
      </c>
      <c r="F26" s="85">
        <f t="shared" si="1"/>
        <v>0.8</v>
      </c>
      <c r="G26" s="99">
        <v>19</v>
      </c>
      <c r="H26" s="105">
        <f t="shared" si="2"/>
        <v>0.76</v>
      </c>
      <c r="I26" s="107">
        <v>5</v>
      </c>
      <c r="J26" s="87">
        <f t="shared" si="3"/>
        <v>0.625</v>
      </c>
      <c r="K26" s="30">
        <v>5</v>
      </c>
      <c r="L26" s="20">
        <f t="shared" si="4"/>
        <v>0.19230769230769232</v>
      </c>
      <c r="M26" s="114">
        <f t="shared" si="5"/>
        <v>0.67546153846153856</v>
      </c>
      <c r="N26" s="81"/>
      <c r="O26" s="74"/>
    </row>
    <row r="27" spans="1:15" ht="24.95" customHeight="1">
      <c r="A27" s="68">
        <v>33</v>
      </c>
      <c r="B27" s="69" t="s">
        <v>204</v>
      </c>
      <c r="C27" s="56">
        <v>28</v>
      </c>
      <c r="D27" s="20">
        <f t="shared" si="0"/>
        <v>0.93333333333333335</v>
      </c>
      <c r="E27" s="30">
        <v>14</v>
      </c>
      <c r="F27" s="85">
        <f t="shared" si="1"/>
        <v>0.56000000000000005</v>
      </c>
      <c r="G27" s="99">
        <v>23</v>
      </c>
      <c r="H27" s="105">
        <f t="shared" si="2"/>
        <v>0.92</v>
      </c>
      <c r="I27" s="107">
        <v>6</v>
      </c>
      <c r="J27" s="87">
        <f t="shared" si="3"/>
        <v>0.75</v>
      </c>
      <c r="K27" s="30">
        <v>5</v>
      </c>
      <c r="L27" s="20">
        <f t="shared" si="4"/>
        <v>0.19230769230769232</v>
      </c>
      <c r="M27" s="114">
        <f t="shared" si="5"/>
        <v>0.67112820512820526</v>
      </c>
      <c r="N27" s="81"/>
      <c r="O27" s="74"/>
    </row>
    <row r="28" spans="1:15" ht="24.95" customHeight="1">
      <c r="A28" s="68">
        <v>59</v>
      </c>
      <c r="B28" s="69" t="s">
        <v>230</v>
      </c>
      <c r="C28" s="56">
        <v>15</v>
      </c>
      <c r="D28" s="20">
        <f t="shared" si="0"/>
        <v>0.5</v>
      </c>
      <c r="E28" s="56">
        <v>19</v>
      </c>
      <c r="F28" s="85">
        <f t="shared" si="1"/>
        <v>0.76</v>
      </c>
      <c r="G28" s="56">
        <v>21</v>
      </c>
      <c r="H28" s="105">
        <f t="shared" si="2"/>
        <v>0.84</v>
      </c>
      <c r="I28" s="56">
        <v>2</v>
      </c>
      <c r="J28" s="87">
        <f t="shared" si="3"/>
        <v>0.25</v>
      </c>
      <c r="K28" s="56">
        <v>22</v>
      </c>
      <c r="L28" s="20">
        <f t="shared" si="4"/>
        <v>0.84615384615384615</v>
      </c>
      <c r="M28" s="114">
        <f t="shared" si="5"/>
        <v>0.63923076923076927</v>
      </c>
      <c r="N28" s="81"/>
      <c r="O28" s="74"/>
    </row>
    <row r="29" spans="1:15" ht="24.95" customHeight="1">
      <c r="A29" s="68">
        <v>18</v>
      </c>
      <c r="B29" s="69" t="s">
        <v>189</v>
      </c>
      <c r="C29" s="56">
        <v>16</v>
      </c>
      <c r="D29" s="20">
        <f t="shared" si="0"/>
        <v>0.53333333333333333</v>
      </c>
      <c r="E29" s="30">
        <v>18</v>
      </c>
      <c r="F29" s="85">
        <f t="shared" si="1"/>
        <v>0.72</v>
      </c>
      <c r="G29" s="99">
        <v>22</v>
      </c>
      <c r="H29" s="105">
        <f t="shared" si="2"/>
        <v>0.88</v>
      </c>
      <c r="I29" s="107">
        <v>4</v>
      </c>
      <c r="J29" s="87">
        <f t="shared" si="3"/>
        <v>0.5</v>
      </c>
      <c r="K29" s="30">
        <v>13</v>
      </c>
      <c r="L29" s="20">
        <f t="shared" si="4"/>
        <v>0.5</v>
      </c>
      <c r="M29" s="114">
        <f t="shared" si="5"/>
        <v>0.62666666666666671</v>
      </c>
      <c r="N29" s="81"/>
      <c r="O29" s="74"/>
    </row>
    <row r="30" spans="1:15" ht="24.95" customHeight="1">
      <c r="A30" s="68">
        <v>60</v>
      </c>
      <c r="B30" s="69" t="s">
        <v>231</v>
      </c>
      <c r="C30" s="56">
        <v>20</v>
      </c>
      <c r="D30" s="20">
        <f t="shared" si="0"/>
        <v>0.66666666666666663</v>
      </c>
      <c r="E30" s="56">
        <v>18</v>
      </c>
      <c r="F30" s="85">
        <f t="shared" si="1"/>
        <v>0.72</v>
      </c>
      <c r="G30" s="56">
        <v>19</v>
      </c>
      <c r="H30" s="105">
        <f t="shared" si="2"/>
        <v>0.76</v>
      </c>
      <c r="I30" s="56">
        <v>0</v>
      </c>
      <c r="J30" s="87">
        <f t="shared" si="3"/>
        <v>0</v>
      </c>
      <c r="K30" s="56">
        <v>25</v>
      </c>
      <c r="L30" s="20">
        <f t="shared" si="4"/>
        <v>0.96153846153846156</v>
      </c>
      <c r="M30" s="114">
        <f t="shared" si="5"/>
        <v>0.62164102564102564</v>
      </c>
      <c r="N30" s="81"/>
      <c r="O30" s="74"/>
    </row>
    <row r="31" spans="1:15" ht="24.95" customHeight="1">
      <c r="A31" s="68">
        <v>32</v>
      </c>
      <c r="B31" s="69" t="s">
        <v>203</v>
      </c>
      <c r="C31" s="56">
        <v>26</v>
      </c>
      <c r="D31" s="20">
        <f t="shared" si="0"/>
        <v>0.8666666666666667</v>
      </c>
      <c r="E31" s="30">
        <v>19</v>
      </c>
      <c r="F31" s="85">
        <f t="shared" si="1"/>
        <v>0.76</v>
      </c>
      <c r="G31" s="99">
        <v>22</v>
      </c>
      <c r="H31" s="105">
        <f t="shared" si="2"/>
        <v>0.88</v>
      </c>
      <c r="I31" s="107">
        <v>3</v>
      </c>
      <c r="J31" s="87">
        <f t="shared" si="3"/>
        <v>0.375</v>
      </c>
      <c r="K31" s="30">
        <v>5</v>
      </c>
      <c r="L31" s="20">
        <f t="shared" si="4"/>
        <v>0.19230769230769232</v>
      </c>
      <c r="M31" s="114">
        <f t="shared" si="5"/>
        <v>0.61479487179487191</v>
      </c>
      <c r="N31" s="81"/>
      <c r="O31" s="74"/>
    </row>
    <row r="32" spans="1:15" ht="24.95" customHeight="1">
      <c r="A32" s="68">
        <v>26</v>
      </c>
      <c r="B32" s="69" t="s">
        <v>197</v>
      </c>
      <c r="C32" s="56">
        <v>16</v>
      </c>
      <c r="D32" s="20">
        <f t="shared" si="0"/>
        <v>0.53333333333333333</v>
      </c>
      <c r="E32" s="30">
        <v>10</v>
      </c>
      <c r="F32" s="85">
        <f t="shared" si="1"/>
        <v>0.4</v>
      </c>
      <c r="G32" s="99">
        <v>16</v>
      </c>
      <c r="H32" s="105">
        <f t="shared" si="2"/>
        <v>0.64</v>
      </c>
      <c r="I32" s="107">
        <v>6</v>
      </c>
      <c r="J32" s="87">
        <f t="shared" si="3"/>
        <v>0.75</v>
      </c>
      <c r="K32" s="30">
        <v>19</v>
      </c>
      <c r="L32" s="20">
        <f t="shared" si="4"/>
        <v>0.73076923076923073</v>
      </c>
      <c r="M32" s="114">
        <f t="shared" si="5"/>
        <v>0.61082051282051286</v>
      </c>
      <c r="N32" s="81"/>
      <c r="O32" s="74"/>
    </row>
    <row r="33" spans="1:15" ht="24.95" customHeight="1">
      <c r="A33" s="68">
        <v>23</v>
      </c>
      <c r="B33" s="69" t="s">
        <v>194</v>
      </c>
      <c r="C33" s="56">
        <v>20</v>
      </c>
      <c r="D33" s="20">
        <f t="shared" si="0"/>
        <v>0.66666666666666663</v>
      </c>
      <c r="E33" s="30">
        <v>19</v>
      </c>
      <c r="F33" s="85">
        <f t="shared" si="1"/>
        <v>0.76</v>
      </c>
      <c r="G33" s="99">
        <v>23</v>
      </c>
      <c r="H33" s="105">
        <f t="shared" si="2"/>
        <v>0.92</v>
      </c>
      <c r="I33" s="107">
        <v>3</v>
      </c>
      <c r="J33" s="87">
        <f t="shared" si="3"/>
        <v>0.375</v>
      </c>
      <c r="K33" s="30">
        <v>5</v>
      </c>
      <c r="L33" s="20">
        <f t="shared" si="4"/>
        <v>0.19230769230769232</v>
      </c>
      <c r="M33" s="114">
        <f t="shared" si="5"/>
        <v>0.58279487179487188</v>
      </c>
      <c r="N33" s="81"/>
      <c r="O33" s="74"/>
    </row>
    <row r="34" spans="1:15" ht="24.95" customHeight="1">
      <c r="A34" s="68">
        <v>7</v>
      </c>
      <c r="B34" s="69" t="s">
        <v>178</v>
      </c>
      <c r="C34" s="56">
        <v>22</v>
      </c>
      <c r="D34" s="20">
        <f t="shared" si="0"/>
        <v>0.73333333333333328</v>
      </c>
      <c r="E34" s="30">
        <v>22</v>
      </c>
      <c r="F34" s="85">
        <f t="shared" si="1"/>
        <v>0.88</v>
      </c>
      <c r="G34" s="99">
        <v>21</v>
      </c>
      <c r="H34" s="105">
        <f t="shared" si="2"/>
        <v>0.84</v>
      </c>
      <c r="I34" s="107">
        <v>2</v>
      </c>
      <c r="J34" s="87">
        <f t="shared" si="3"/>
        <v>0.25</v>
      </c>
      <c r="K34" s="30">
        <v>5</v>
      </c>
      <c r="L34" s="20">
        <f t="shared" si="4"/>
        <v>0.19230769230769232</v>
      </c>
      <c r="M34" s="114">
        <f t="shared" si="5"/>
        <v>0.57912820512820518</v>
      </c>
      <c r="N34" s="81"/>
      <c r="O34" s="74"/>
    </row>
    <row r="35" spans="1:15" ht="24.95" customHeight="1">
      <c r="A35" s="68">
        <v>31</v>
      </c>
      <c r="B35" s="69" t="s">
        <v>202</v>
      </c>
      <c r="C35" s="56">
        <v>27</v>
      </c>
      <c r="D35" s="20">
        <f t="shared" si="0"/>
        <v>0.9</v>
      </c>
      <c r="E35" s="30">
        <v>18</v>
      </c>
      <c r="F35" s="85">
        <f t="shared" si="1"/>
        <v>0.72</v>
      </c>
      <c r="G35" s="99">
        <v>24</v>
      </c>
      <c r="H35" s="105">
        <f t="shared" si="2"/>
        <v>0.96</v>
      </c>
      <c r="I35" s="107">
        <v>0</v>
      </c>
      <c r="J35" s="87">
        <f t="shared" si="3"/>
        <v>0</v>
      </c>
      <c r="K35" s="30">
        <v>5</v>
      </c>
      <c r="L35" s="20">
        <f t="shared" si="4"/>
        <v>0.19230769230769232</v>
      </c>
      <c r="M35" s="114">
        <f t="shared" si="5"/>
        <v>0.55446153846153856</v>
      </c>
      <c r="N35" s="81"/>
      <c r="O35" s="74"/>
    </row>
    <row r="36" spans="1:15" ht="24.95" customHeight="1">
      <c r="A36" s="68">
        <v>46</v>
      </c>
      <c r="B36" s="69" t="s">
        <v>217</v>
      </c>
      <c r="C36" s="56">
        <v>19</v>
      </c>
      <c r="D36" s="20">
        <f t="shared" si="0"/>
        <v>0.6333333333333333</v>
      </c>
      <c r="E36" s="30">
        <v>17</v>
      </c>
      <c r="F36" s="85">
        <f t="shared" si="1"/>
        <v>0.68</v>
      </c>
      <c r="G36" s="99">
        <v>17</v>
      </c>
      <c r="H36" s="105">
        <f t="shared" si="2"/>
        <v>0.68</v>
      </c>
      <c r="I36" s="107">
        <v>3</v>
      </c>
      <c r="J36" s="87">
        <f t="shared" si="3"/>
        <v>0.375</v>
      </c>
      <c r="K36" s="30">
        <v>10</v>
      </c>
      <c r="L36" s="20">
        <f t="shared" si="4"/>
        <v>0.38461538461538464</v>
      </c>
      <c r="M36" s="114">
        <f t="shared" si="5"/>
        <v>0.55058974358974366</v>
      </c>
      <c r="N36" s="81"/>
      <c r="O36" s="74"/>
    </row>
    <row r="37" spans="1:15" ht="24.95" customHeight="1">
      <c r="A37" s="68">
        <v>36</v>
      </c>
      <c r="B37" s="69" t="s">
        <v>207</v>
      </c>
      <c r="C37" s="56">
        <v>8</v>
      </c>
      <c r="D37" s="20">
        <f t="shared" si="0"/>
        <v>0.26666666666666666</v>
      </c>
      <c r="E37" s="30">
        <v>16</v>
      </c>
      <c r="F37" s="85">
        <f t="shared" si="1"/>
        <v>0.64</v>
      </c>
      <c r="G37" s="99">
        <v>13</v>
      </c>
      <c r="H37" s="105">
        <f t="shared" si="2"/>
        <v>0.52</v>
      </c>
      <c r="I37" s="107">
        <v>5</v>
      </c>
      <c r="J37" s="87">
        <f t="shared" si="3"/>
        <v>0.625</v>
      </c>
      <c r="K37" s="30">
        <v>18</v>
      </c>
      <c r="L37" s="20">
        <f t="shared" si="4"/>
        <v>0.69230769230769229</v>
      </c>
      <c r="M37" s="114">
        <f t="shared" si="5"/>
        <v>0.54879487179487185</v>
      </c>
      <c r="N37" s="81"/>
      <c r="O37" s="74"/>
    </row>
    <row r="38" spans="1:15" ht="24.95" customHeight="1">
      <c r="A38" s="68">
        <v>43</v>
      </c>
      <c r="B38" s="69" t="s">
        <v>214</v>
      </c>
      <c r="C38" s="56">
        <v>17</v>
      </c>
      <c r="D38" s="20">
        <f t="shared" ref="D38:D69" si="6">C38/30</f>
        <v>0.56666666666666665</v>
      </c>
      <c r="E38" s="30">
        <v>19</v>
      </c>
      <c r="F38" s="85">
        <f t="shared" ref="F38:F69" si="7">E38/25</f>
        <v>0.76</v>
      </c>
      <c r="G38" s="99">
        <v>20</v>
      </c>
      <c r="H38" s="105">
        <f t="shared" ref="H38:H69" si="8">G38/25</f>
        <v>0.8</v>
      </c>
      <c r="I38" s="107">
        <v>3</v>
      </c>
      <c r="J38" s="87">
        <f t="shared" ref="J38:J69" si="9">I38/8</f>
        <v>0.375</v>
      </c>
      <c r="K38" s="30">
        <v>5</v>
      </c>
      <c r="L38" s="20">
        <f t="shared" ref="L38:L69" si="10">K38/26</f>
        <v>0.19230769230769232</v>
      </c>
      <c r="M38" s="114">
        <f t="shared" ref="M38:M69" si="11">(D38+F38+H38+J38+L38)/5</f>
        <v>0.53879487179487184</v>
      </c>
      <c r="N38" s="81"/>
      <c r="O38" s="74"/>
    </row>
    <row r="39" spans="1:15" ht="24.95" customHeight="1">
      <c r="A39" s="68">
        <v>15</v>
      </c>
      <c r="B39" s="69" t="s">
        <v>186</v>
      </c>
      <c r="C39" s="56">
        <v>10</v>
      </c>
      <c r="D39" s="20">
        <f t="shared" si="6"/>
        <v>0.33333333333333331</v>
      </c>
      <c r="E39" s="30">
        <v>20</v>
      </c>
      <c r="F39" s="85">
        <f t="shared" si="7"/>
        <v>0.8</v>
      </c>
      <c r="G39" s="99">
        <v>21</v>
      </c>
      <c r="H39" s="105">
        <f t="shared" si="8"/>
        <v>0.84</v>
      </c>
      <c r="I39" s="107">
        <v>2</v>
      </c>
      <c r="J39" s="87">
        <f t="shared" si="9"/>
        <v>0.25</v>
      </c>
      <c r="K39" s="30">
        <v>12</v>
      </c>
      <c r="L39" s="20">
        <f t="shared" si="10"/>
        <v>0.46153846153846156</v>
      </c>
      <c r="M39" s="114">
        <f t="shared" si="11"/>
        <v>0.53697435897435897</v>
      </c>
      <c r="N39" s="81"/>
      <c r="O39" s="74"/>
    </row>
    <row r="40" spans="1:15" ht="24.95" customHeight="1">
      <c r="A40" s="68">
        <v>4</v>
      </c>
      <c r="B40" s="69" t="s">
        <v>175</v>
      </c>
      <c r="C40" s="56">
        <v>13</v>
      </c>
      <c r="D40" s="20">
        <f t="shared" si="6"/>
        <v>0.43333333333333335</v>
      </c>
      <c r="E40" s="30">
        <v>10</v>
      </c>
      <c r="F40" s="85">
        <f t="shared" si="7"/>
        <v>0.4</v>
      </c>
      <c r="G40" s="99">
        <v>17</v>
      </c>
      <c r="H40" s="105">
        <f t="shared" si="8"/>
        <v>0.68</v>
      </c>
      <c r="I40" s="107">
        <v>5</v>
      </c>
      <c r="J40" s="87">
        <f t="shared" si="9"/>
        <v>0.625</v>
      </c>
      <c r="K40" s="30">
        <v>12</v>
      </c>
      <c r="L40" s="20">
        <f t="shared" si="10"/>
        <v>0.46153846153846156</v>
      </c>
      <c r="M40" s="114">
        <f t="shared" si="11"/>
        <v>0.51997435897435906</v>
      </c>
      <c r="N40" s="81"/>
      <c r="O40" s="74"/>
    </row>
    <row r="41" spans="1:15" ht="24.95" customHeight="1">
      <c r="A41" s="68">
        <v>53</v>
      </c>
      <c r="B41" s="69" t="s">
        <v>224</v>
      </c>
      <c r="C41" s="56">
        <v>15</v>
      </c>
      <c r="D41" s="20">
        <f t="shared" si="6"/>
        <v>0.5</v>
      </c>
      <c r="E41" s="30">
        <v>15</v>
      </c>
      <c r="F41" s="85">
        <f t="shared" si="7"/>
        <v>0.6</v>
      </c>
      <c r="G41" s="99">
        <v>16</v>
      </c>
      <c r="H41" s="105">
        <f t="shared" si="8"/>
        <v>0.64</v>
      </c>
      <c r="I41" s="107">
        <v>5</v>
      </c>
      <c r="J41" s="87">
        <f t="shared" si="9"/>
        <v>0.625</v>
      </c>
      <c r="K41" s="30">
        <v>2</v>
      </c>
      <c r="L41" s="20">
        <f t="shared" si="10"/>
        <v>7.6923076923076927E-2</v>
      </c>
      <c r="M41" s="114">
        <f t="shared" si="11"/>
        <v>0.48838461538461547</v>
      </c>
      <c r="N41" s="81"/>
      <c r="O41" s="74"/>
    </row>
    <row r="42" spans="1:15" ht="24.95" customHeight="1">
      <c r="A42" s="68">
        <v>16</v>
      </c>
      <c r="B42" s="69" t="s">
        <v>187</v>
      </c>
      <c r="C42" s="56">
        <v>18</v>
      </c>
      <c r="D42" s="20">
        <f t="shared" si="6"/>
        <v>0.6</v>
      </c>
      <c r="E42" s="30">
        <v>5</v>
      </c>
      <c r="F42" s="85">
        <f t="shared" si="7"/>
        <v>0.2</v>
      </c>
      <c r="G42" s="99">
        <v>5</v>
      </c>
      <c r="H42" s="105">
        <f t="shared" si="8"/>
        <v>0.2</v>
      </c>
      <c r="I42" s="107">
        <v>4</v>
      </c>
      <c r="J42" s="87">
        <f t="shared" si="9"/>
        <v>0.5</v>
      </c>
      <c r="K42" s="30">
        <v>24</v>
      </c>
      <c r="L42" s="20">
        <f t="shared" si="10"/>
        <v>0.92307692307692313</v>
      </c>
      <c r="M42" s="114">
        <f t="shared" si="11"/>
        <v>0.48461538461538467</v>
      </c>
      <c r="N42" s="81"/>
      <c r="O42" s="74"/>
    </row>
    <row r="43" spans="1:15" ht="24.95" customHeight="1">
      <c r="A43" s="68">
        <v>8</v>
      </c>
      <c r="B43" s="69" t="s">
        <v>179</v>
      </c>
      <c r="C43" s="56">
        <v>6</v>
      </c>
      <c r="D43" s="20">
        <f t="shared" si="6"/>
        <v>0.2</v>
      </c>
      <c r="E43" s="30">
        <v>15</v>
      </c>
      <c r="F43" s="85">
        <f t="shared" si="7"/>
        <v>0.6</v>
      </c>
      <c r="G43" s="99">
        <v>19</v>
      </c>
      <c r="H43" s="105">
        <f t="shared" si="8"/>
        <v>0.76</v>
      </c>
      <c r="I43" s="107">
        <v>3</v>
      </c>
      <c r="J43" s="87">
        <f t="shared" si="9"/>
        <v>0.375</v>
      </c>
      <c r="K43" s="30">
        <v>5</v>
      </c>
      <c r="L43" s="20">
        <f t="shared" si="10"/>
        <v>0.19230769230769232</v>
      </c>
      <c r="M43" s="114">
        <f t="shared" si="11"/>
        <v>0.4254615384615385</v>
      </c>
      <c r="N43" s="81"/>
      <c r="O43" s="74"/>
    </row>
    <row r="44" spans="1:15" ht="24.95" customHeight="1">
      <c r="A44" s="68">
        <v>57</v>
      </c>
      <c r="B44" s="69" t="s">
        <v>228</v>
      </c>
      <c r="C44" s="56">
        <v>5</v>
      </c>
      <c r="D44" s="20">
        <f t="shared" si="6"/>
        <v>0.16666666666666666</v>
      </c>
      <c r="E44" s="56">
        <v>15</v>
      </c>
      <c r="F44" s="85">
        <f t="shared" si="7"/>
        <v>0.6</v>
      </c>
      <c r="G44" s="56">
        <v>17</v>
      </c>
      <c r="H44" s="105">
        <f t="shared" si="8"/>
        <v>0.68</v>
      </c>
      <c r="I44" s="107">
        <v>2</v>
      </c>
      <c r="J44" s="87">
        <f t="shared" si="9"/>
        <v>0.25</v>
      </c>
      <c r="K44" s="56">
        <v>10</v>
      </c>
      <c r="L44" s="20">
        <f t="shared" si="10"/>
        <v>0.38461538461538464</v>
      </c>
      <c r="M44" s="114">
        <f t="shared" si="11"/>
        <v>0.41625641025641025</v>
      </c>
      <c r="N44" s="81"/>
      <c r="O44" s="74"/>
    </row>
    <row r="45" spans="1:15" ht="24.95" customHeight="1">
      <c r="A45" s="68">
        <v>21</v>
      </c>
      <c r="B45" s="69" t="s">
        <v>192</v>
      </c>
      <c r="C45" s="56">
        <v>12</v>
      </c>
      <c r="D45" s="20">
        <f t="shared" si="6"/>
        <v>0.4</v>
      </c>
      <c r="E45" s="30">
        <v>19</v>
      </c>
      <c r="F45" s="85">
        <f t="shared" si="7"/>
        <v>0.76</v>
      </c>
      <c r="G45" s="99">
        <v>15</v>
      </c>
      <c r="H45" s="105">
        <f t="shared" si="8"/>
        <v>0.6</v>
      </c>
      <c r="I45" s="107">
        <v>1</v>
      </c>
      <c r="J45" s="87">
        <f t="shared" si="9"/>
        <v>0.125</v>
      </c>
      <c r="K45" s="30">
        <v>5</v>
      </c>
      <c r="L45" s="20">
        <f t="shared" si="10"/>
        <v>0.19230769230769232</v>
      </c>
      <c r="M45" s="114">
        <f t="shared" si="11"/>
        <v>0.41546153846153855</v>
      </c>
      <c r="N45" s="81"/>
      <c r="O45" s="74"/>
    </row>
    <row r="46" spans="1:15" ht="24.95" customHeight="1">
      <c r="A46" s="68">
        <v>45</v>
      </c>
      <c r="B46" s="69" t="s">
        <v>216</v>
      </c>
      <c r="C46" s="56">
        <v>5</v>
      </c>
      <c r="D46" s="20">
        <f t="shared" si="6"/>
        <v>0.16666666666666666</v>
      </c>
      <c r="E46" s="30">
        <v>15</v>
      </c>
      <c r="F46" s="85">
        <f t="shared" si="7"/>
        <v>0.6</v>
      </c>
      <c r="G46" s="99">
        <v>0</v>
      </c>
      <c r="H46" s="105">
        <f t="shared" si="8"/>
        <v>0</v>
      </c>
      <c r="I46" s="107">
        <v>6</v>
      </c>
      <c r="J46" s="87">
        <f t="shared" si="9"/>
        <v>0.75</v>
      </c>
      <c r="K46" s="30">
        <v>10</v>
      </c>
      <c r="L46" s="20">
        <f t="shared" si="10"/>
        <v>0.38461538461538464</v>
      </c>
      <c r="M46" s="114">
        <f t="shared" si="11"/>
        <v>0.38025641025641022</v>
      </c>
      <c r="N46" s="81"/>
      <c r="O46" s="74"/>
    </row>
    <row r="47" spans="1:15" ht="24.95" customHeight="1">
      <c r="A47" s="68">
        <v>39</v>
      </c>
      <c r="B47" s="69" t="s">
        <v>210</v>
      </c>
      <c r="C47" s="56">
        <v>3</v>
      </c>
      <c r="D47" s="20">
        <f t="shared" si="6"/>
        <v>0.1</v>
      </c>
      <c r="E47" s="30">
        <v>15</v>
      </c>
      <c r="F47" s="85">
        <f t="shared" si="7"/>
        <v>0.6</v>
      </c>
      <c r="G47" s="99">
        <v>2</v>
      </c>
      <c r="H47" s="105">
        <f t="shared" si="8"/>
        <v>0.08</v>
      </c>
      <c r="I47" s="107">
        <v>5</v>
      </c>
      <c r="J47" s="87">
        <f t="shared" si="9"/>
        <v>0.625</v>
      </c>
      <c r="K47" s="30">
        <v>12</v>
      </c>
      <c r="L47" s="20">
        <f t="shared" si="10"/>
        <v>0.46153846153846156</v>
      </c>
      <c r="M47" s="114">
        <f t="shared" si="11"/>
        <v>0.37330769230769228</v>
      </c>
      <c r="N47" s="81"/>
      <c r="O47" s="74"/>
    </row>
    <row r="48" spans="1:15" ht="24.95" customHeight="1">
      <c r="A48" s="68">
        <v>9</v>
      </c>
      <c r="B48" s="69" t="s">
        <v>180</v>
      </c>
      <c r="C48" s="56">
        <v>15</v>
      </c>
      <c r="D48" s="20">
        <f t="shared" si="6"/>
        <v>0.5</v>
      </c>
      <c r="E48" s="30">
        <v>14</v>
      </c>
      <c r="F48" s="85">
        <f t="shared" si="7"/>
        <v>0.56000000000000005</v>
      </c>
      <c r="G48" s="99">
        <v>0</v>
      </c>
      <c r="H48" s="105">
        <f t="shared" si="8"/>
        <v>0</v>
      </c>
      <c r="I48" s="107">
        <v>3</v>
      </c>
      <c r="J48" s="87">
        <f t="shared" si="9"/>
        <v>0.375</v>
      </c>
      <c r="K48" s="30">
        <v>5</v>
      </c>
      <c r="L48" s="20">
        <f t="shared" si="10"/>
        <v>0.19230769230769232</v>
      </c>
      <c r="M48" s="114">
        <f t="shared" si="11"/>
        <v>0.32546153846153847</v>
      </c>
      <c r="N48" s="81"/>
      <c r="O48" s="74"/>
    </row>
    <row r="49" spans="1:15" ht="24.95" customHeight="1">
      <c r="A49" s="68">
        <v>34</v>
      </c>
      <c r="B49" s="69" t="s">
        <v>205</v>
      </c>
      <c r="C49" s="56">
        <v>0</v>
      </c>
      <c r="D49" s="20">
        <f t="shared" si="6"/>
        <v>0</v>
      </c>
      <c r="E49" s="30">
        <v>10</v>
      </c>
      <c r="F49" s="85">
        <f t="shared" si="7"/>
        <v>0.4</v>
      </c>
      <c r="G49" s="99">
        <v>0</v>
      </c>
      <c r="H49" s="105">
        <f t="shared" si="8"/>
        <v>0</v>
      </c>
      <c r="I49" s="107">
        <v>4</v>
      </c>
      <c r="J49" s="87">
        <f t="shared" si="9"/>
        <v>0.5</v>
      </c>
      <c r="K49" s="30">
        <v>5</v>
      </c>
      <c r="L49" s="20">
        <f t="shared" si="10"/>
        <v>0.19230769230769232</v>
      </c>
      <c r="M49" s="114">
        <f t="shared" si="11"/>
        <v>0.21846153846153848</v>
      </c>
      <c r="N49" s="81"/>
      <c r="O49" s="74"/>
    </row>
    <row r="50" spans="1:15" ht="24.95" customHeight="1">
      <c r="A50" s="68">
        <v>5</v>
      </c>
      <c r="B50" s="69" t="s">
        <v>176</v>
      </c>
      <c r="C50" s="56">
        <v>2</v>
      </c>
      <c r="D50" s="20">
        <f t="shared" si="6"/>
        <v>6.6666666666666666E-2</v>
      </c>
      <c r="E50" s="30">
        <v>10</v>
      </c>
      <c r="F50" s="85">
        <f t="shared" si="7"/>
        <v>0.4</v>
      </c>
      <c r="G50" s="99">
        <v>0</v>
      </c>
      <c r="H50" s="105">
        <f t="shared" si="8"/>
        <v>0</v>
      </c>
      <c r="I50" s="107">
        <v>3</v>
      </c>
      <c r="J50" s="87">
        <f t="shared" si="9"/>
        <v>0.375</v>
      </c>
      <c r="K50" s="30">
        <v>5</v>
      </c>
      <c r="L50" s="20">
        <f t="shared" si="10"/>
        <v>0.19230769230769232</v>
      </c>
      <c r="M50" s="114">
        <f t="shared" si="11"/>
        <v>0.20679487179487183</v>
      </c>
      <c r="N50" s="81"/>
      <c r="O50" s="74"/>
    </row>
    <row r="51" spans="1:15" ht="24.95" customHeight="1">
      <c r="A51" s="68">
        <v>2</v>
      </c>
      <c r="B51" s="69" t="s">
        <v>6</v>
      </c>
      <c r="C51" s="56">
        <v>0</v>
      </c>
      <c r="D51" s="20">
        <f t="shared" si="6"/>
        <v>0</v>
      </c>
      <c r="E51" s="30">
        <v>10</v>
      </c>
      <c r="F51" s="85">
        <f t="shared" si="7"/>
        <v>0.4</v>
      </c>
      <c r="G51" s="99">
        <v>0</v>
      </c>
      <c r="H51" s="105">
        <f t="shared" si="8"/>
        <v>0</v>
      </c>
      <c r="I51" s="107">
        <v>3</v>
      </c>
      <c r="J51" s="87">
        <f t="shared" si="9"/>
        <v>0.375</v>
      </c>
      <c r="K51" s="30">
        <v>5</v>
      </c>
      <c r="L51" s="20">
        <f t="shared" si="10"/>
        <v>0.19230769230769232</v>
      </c>
      <c r="M51" s="114">
        <f t="shared" si="11"/>
        <v>0.19346153846153846</v>
      </c>
      <c r="N51" s="81"/>
      <c r="O51" s="74"/>
    </row>
    <row r="52" spans="1:15" ht="24.95" customHeight="1">
      <c r="A52" s="68">
        <v>3</v>
      </c>
      <c r="B52" s="69" t="s">
        <v>174</v>
      </c>
      <c r="C52" s="56">
        <v>0</v>
      </c>
      <c r="D52" s="20">
        <f t="shared" si="6"/>
        <v>0</v>
      </c>
      <c r="E52" s="30">
        <v>10</v>
      </c>
      <c r="F52" s="85">
        <f t="shared" si="7"/>
        <v>0.4</v>
      </c>
      <c r="G52" s="99">
        <v>0</v>
      </c>
      <c r="H52" s="105">
        <f t="shared" si="8"/>
        <v>0</v>
      </c>
      <c r="I52" s="107">
        <v>3</v>
      </c>
      <c r="J52" s="87">
        <f t="shared" si="9"/>
        <v>0.375</v>
      </c>
      <c r="K52" s="30">
        <v>5</v>
      </c>
      <c r="L52" s="20">
        <f t="shared" si="10"/>
        <v>0.19230769230769232</v>
      </c>
      <c r="M52" s="114">
        <f t="shared" si="11"/>
        <v>0.19346153846153846</v>
      </c>
      <c r="N52" s="81"/>
      <c r="O52" s="74"/>
    </row>
    <row r="53" spans="1:15" ht="24.95" customHeight="1">
      <c r="A53" s="68">
        <v>38</v>
      </c>
      <c r="B53" s="69" t="s">
        <v>209</v>
      </c>
      <c r="C53" s="56">
        <v>0</v>
      </c>
      <c r="D53" s="20">
        <f t="shared" si="6"/>
        <v>0</v>
      </c>
      <c r="E53" s="30">
        <v>10</v>
      </c>
      <c r="F53" s="85">
        <f t="shared" si="7"/>
        <v>0.4</v>
      </c>
      <c r="G53" s="99">
        <v>0</v>
      </c>
      <c r="H53" s="105">
        <f t="shared" si="8"/>
        <v>0</v>
      </c>
      <c r="I53" s="107">
        <v>2</v>
      </c>
      <c r="J53" s="87">
        <f t="shared" si="9"/>
        <v>0.25</v>
      </c>
      <c r="K53" s="30">
        <v>5</v>
      </c>
      <c r="L53" s="20">
        <f t="shared" si="10"/>
        <v>0.19230769230769232</v>
      </c>
      <c r="M53" s="114">
        <f t="shared" si="11"/>
        <v>0.16846153846153847</v>
      </c>
      <c r="N53" s="81"/>
      <c r="O53" s="74"/>
    </row>
    <row r="54" spans="1:15" ht="24.95" customHeight="1">
      <c r="A54" s="68">
        <v>49</v>
      </c>
      <c r="B54" s="69" t="s">
        <v>220</v>
      </c>
      <c r="C54" s="56">
        <v>0</v>
      </c>
      <c r="D54" s="20">
        <f t="shared" si="6"/>
        <v>0</v>
      </c>
      <c r="E54" s="30">
        <v>4</v>
      </c>
      <c r="F54" s="85">
        <f t="shared" si="7"/>
        <v>0.16</v>
      </c>
      <c r="G54" s="99">
        <v>0</v>
      </c>
      <c r="H54" s="105">
        <f t="shared" si="8"/>
        <v>0</v>
      </c>
      <c r="I54" s="107">
        <v>5</v>
      </c>
      <c r="J54" s="87">
        <f t="shared" si="9"/>
        <v>0.625</v>
      </c>
      <c r="K54" s="30">
        <v>1</v>
      </c>
      <c r="L54" s="20">
        <f t="shared" si="10"/>
        <v>3.8461538461538464E-2</v>
      </c>
      <c r="M54" s="114">
        <f t="shared" si="11"/>
        <v>0.16469230769230769</v>
      </c>
      <c r="N54" s="81"/>
      <c r="O54" s="74"/>
    </row>
    <row r="55" spans="1:15" ht="24.95" customHeight="1">
      <c r="A55" s="68">
        <v>58</v>
      </c>
      <c r="B55" s="69" t="s">
        <v>229</v>
      </c>
      <c r="C55" s="56">
        <v>5</v>
      </c>
      <c r="D55" s="20">
        <f t="shared" si="6"/>
        <v>0.16666666666666666</v>
      </c>
      <c r="E55" s="56">
        <v>15</v>
      </c>
      <c r="F55" s="85">
        <f t="shared" si="7"/>
        <v>0.6</v>
      </c>
      <c r="G55" s="56">
        <v>0</v>
      </c>
      <c r="H55" s="105">
        <f t="shared" si="8"/>
        <v>0</v>
      </c>
      <c r="I55" s="107">
        <v>0</v>
      </c>
      <c r="J55" s="87">
        <f t="shared" si="9"/>
        <v>0</v>
      </c>
      <c r="K55" s="56">
        <v>0</v>
      </c>
      <c r="L55" s="20">
        <f t="shared" si="10"/>
        <v>0</v>
      </c>
      <c r="M55" s="114">
        <f t="shared" si="11"/>
        <v>0.15333333333333332</v>
      </c>
      <c r="N55" s="81"/>
      <c r="O55" s="74"/>
    </row>
    <row r="56" spans="1:15" ht="24.95" customHeight="1">
      <c r="A56" s="68">
        <v>13</v>
      </c>
      <c r="B56" s="69" t="s">
        <v>184</v>
      </c>
      <c r="C56" s="56">
        <v>9</v>
      </c>
      <c r="D56" s="20">
        <f t="shared" si="6"/>
        <v>0.3</v>
      </c>
      <c r="E56" s="30">
        <v>0</v>
      </c>
      <c r="F56" s="85">
        <f t="shared" si="7"/>
        <v>0</v>
      </c>
      <c r="G56" s="99">
        <v>0</v>
      </c>
      <c r="H56" s="105">
        <f t="shared" si="8"/>
        <v>0</v>
      </c>
      <c r="I56" s="107">
        <v>1</v>
      </c>
      <c r="J56" s="87">
        <f t="shared" si="9"/>
        <v>0.125</v>
      </c>
      <c r="K56" s="30">
        <v>5</v>
      </c>
      <c r="L56" s="20">
        <f t="shared" si="10"/>
        <v>0.19230769230769232</v>
      </c>
      <c r="M56" s="114">
        <f t="shared" si="11"/>
        <v>0.12346153846153847</v>
      </c>
      <c r="N56" s="81"/>
      <c r="O56" s="74"/>
    </row>
    <row r="57" spans="1:15" ht="24.95" customHeight="1">
      <c r="A57" s="68">
        <v>54</v>
      </c>
      <c r="B57" s="69" t="s">
        <v>225</v>
      </c>
      <c r="C57" s="56">
        <v>15</v>
      </c>
      <c r="D57" s="20">
        <f t="shared" si="6"/>
        <v>0.5</v>
      </c>
      <c r="E57" s="56">
        <v>0</v>
      </c>
      <c r="F57" s="85">
        <f t="shared" si="7"/>
        <v>0</v>
      </c>
      <c r="G57" s="99">
        <v>0</v>
      </c>
      <c r="H57" s="105">
        <f t="shared" si="8"/>
        <v>0</v>
      </c>
      <c r="I57" s="107">
        <v>0</v>
      </c>
      <c r="J57" s="87">
        <f t="shared" si="9"/>
        <v>0</v>
      </c>
      <c r="K57" s="56">
        <v>2</v>
      </c>
      <c r="L57" s="20">
        <f t="shared" si="10"/>
        <v>7.6923076923076927E-2</v>
      </c>
      <c r="M57" s="114">
        <f t="shared" si="11"/>
        <v>0.11538461538461538</v>
      </c>
      <c r="N57" s="81"/>
      <c r="O57" s="74"/>
    </row>
    <row r="58" spans="1:15" ht="24.95" customHeight="1">
      <c r="A58" s="68">
        <v>50</v>
      </c>
      <c r="B58" s="69" t="s">
        <v>221</v>
      </c>
      <c r="C58" s="56">
        <v>9</v>
      </c>
      <c r="D58" s="20">
        <f t="shared" si="6"/>
        <v>0.3</v>
      </c>
      <c r="E58" s="30">
        <v>4</v>
      </c>
      <c r="F58" s="85">
        <f t="shared" si="7"/>
        <v>0.16</v>
      </c>
      <c r="G58" s="99">
        <v>0</v>
      </c>
      <c r="H58" s="105">
        <f t="shared" si="8"/>
        <v>0</v>
      </c>
      <c r="I58" s="107">
        <v>0</v>
      </c>
      <c r="J58" s="87">
        <f t="shared" si="9"/>
        <v>0</v>
      </c>
      <c r="K58" s="30">
        <v>1</v>
      </c>
      <c r="L58" s="20">
        <f t="shared" si="10"/>
        <v>3.8461538461538464E-2</v>
      </c>
      <c r="M58" s="114">
        <f t="shared" si="11"/>
        <v>9.9692307692307677E-2</v>
      </c>
      <c r="N58" s="81"/>
      <c r="O58" s="74"/>
    </row>
    <row r="59" spans="1:15" ht="24.95" customHeight="1">
      <c r="A59" s="68">
        <v>1</v>
      </c>
      <c r="B59" s="69" t="s">
        <v>173</v>
      </c>
      <c r="C59" s="56">
        <v>0</v>
      </c>
      <c r="D59" s="20">
        <f t="shared" si="6"/>
        <v>0</v>
      </c>
      <c r="E59" s="30">
        <v>5</v>
      </c>
      <c r="F59" s="85">
        <f t="shared" si="7"/>
        <v>0.2</v>
      </c>
      <c r="G59" s="99">
        <v>0</v>
      </c>
      <c r="H59" s="105">
        <f t="shared" si="8"/>
        <v>0</v>
      </c>
      <c r="I59" s="107">
        <v>0</v>
      </c>
      <c r="J59" s="87">
        <f t="shared" si="9"/>
        <v>0</v>
      </c>
      <c r="K59" s="30">
        <v>5</v>
      </c>
      <c r="L59" s="20">
        <f t="shared" si="10"/>
        <v>0.19230769230769232</v>
      </c>
      <c r="M59" s="114">
        <f t="shared" si="11"/>
        <v>7.8461538461538471E-2</v>
      </c>
      <c r="N59" s="81"/>
      <c r="O59" s="74"/>
    </row>
    <row r="60" spans="1:15" ht="24.95" customHeight="1">
      <c r="A60" s="68">
        <v>37</v>
      </c>
      <c r="B60" s="69" t="s">
        <v>208</v>
      </c>
      <c r="C60" s="56">
        <v>4</v>
      </c>
      <c r="D60" s="20">
        <f t="shared" si="6"/>
        <v>0.13333333333333333</v>
      </c>
      <c r="E60" s="30">
        <v>0</v>
      </c>
      <c r="F60" s="85">
        <f t="shared" si="7"/>
        <v>0</v>
      </c>
      <c r="G60" s="99">
        <v>0</v>
      </c>
      <c r="H60" s="105">
        <f t="shared" si="8"/>
        <v>0</v>
      </c>
      <c r="I60" s="107">
        <v>0</v>
      </c>
      <c r="J60" s="87">
        <f t="shared" si="9"/>
        <v>0</v>
      </c>
      <c r="K60" s="30">
        <v>5</v>
      </c>
      <c r="L60" s="20">
        <f t="shared" si="10"/>
        <v>0.19230769230769232</v>
      </c>
      <c r="M60" s="114">
        <f t="shared" si="11"/>
        <v>6.5128205128205136E-2</v>
      </c>
      <c r="N60" s="81"/>
      <c r="O60" s="74"/>
    </row>
    <row r="61" spans="1:15" ht="24.95" customHeight="1">
      <c r="A61" s="68">
        <v>10</v>
      </c>
      <c r="B61" s="69" t="s">
        <v>181</v>
      </c>
      <c r="C61" s="56">
        <v>0</v>
      </c>
      <c r="D61" s="20">
        <f t="shared" si="6"/>
        <v>0</v>
      </c>
      <c r="E61" s="30">
        <v>0</v>
      </c>
      <c r="F61" s="85">
        <f t="shared" si="7"/>
        <v>0</v>
      </c>
      <c r="G61" s="99">
        <v>0</v>
      </c>
      <c r="H61" s="105">
        <f t="shared" si="8"/>
        <v>0</v>
      </c>
      <c r="I61" s="107">
        <v>0</v>
      </c>
      <c r="J61" s="87">
        <f t="shared" si="9"/>
        <v>0</v>
      </c>
      <c r="K61" s="30">
        <v>5</v>
      </c>
      <c r="L61" s="20">
        <f t="shared" si="10"/>
        <v>0.19230769230769232</v>
      </c>
      <c r="M61" s="114">
        <f t="shared" si="11"/>
        <v>3.8461538461538464E-2</v>
      </c>
      <c r="N61" s="81"/>
      <c r="O61" s="74"/>
    </row>
    <row r="62" spans="1:15" ht="24.95" customHeight="1">
      <c r="A62" s="68">
        <v>41</v>
      </c>
      <c r="B62" s="69" t="s">
        <v>212</v>
      </c>
      <c r="C62" s="56">
        <v>0</v>
      </c>
      <c r="D62" s="20">
        <f t="shared" si="6"/>
        <v>0</v>
      </c>
      <c r="E62" s="30">
        <v>0</v>
      </c>
      <c r="F62" s="85">
        <f t="shared" si="7"/>
        <v>0</v>
      </c>
      <c r="G62" s="99">
        <v>0</v>
      </c>
      <c r="H62" s="105">
        <f t="shared" si="8"/>
        <v>0</v>
      </c>
      <c r="I62" s="107">
        <v>0</v>
      </c>
      <c r="J62" s="87">
        <f t="shared" si="9"/>
        <v>0</v>
      </c>
      <c r="K62" s="30">
        <v>1</v>
      </c>
      <c r="L62" s="20">
        <f t="shared" si="10"/>
        <v>3.8461538461538464E-2</v>
      </c>
      <c r="M62" s="114">
        <f t="shared" si="11"/>
        <v>7.6923076923076927E-3</v>
      </c>
      <c r="N62" s="81"/>
      <c r="O62" s="74"/>
    </row>
    <row r="63" spans="1:15" ht="24.95" customHeight="1">
      <c r="A63" s="68">
        <v>42</v>
      </c>
      <c r="B63" s="69" t="s">
        <v>213</v>
      </c>
      <c r="C63" s="56">
        <v>0</v>
      </c>
      <c r="D63" s="20">
        <f t="shared" si="6"/>
        <v>0</v>
      </c>
      <c r="E63" s="30">
        <v>0</v>
      </c>
      <c r="F63" s="85">
        <f t="shared" si="7"/>
        <v>0</v>
      </c>
      <c r="G63" s="99">
        <v>0</v>
      </c>
      <c r="H63" s="105">
        <f t="shared" si="8"/>
        <v>0</v>
      </c>
      <c r="I63" s="107">
        <v>0</v>
      </c>
      <c r="J63" s="87">
        <f t="shared" si="9"/>
        <v>0</v>
      </c>
      <c r="K63" s="30">
        <v>1</v>
      </c>
      <c r="L63" s="20">
        <f t="shared" si="10"/>
        <v>3.8461538461538464E-2</v>
      </c>
      <c r="M63" s="114">
        <f t="shared" si="11"/>
        <v>7.6923076923076927E-3</v>
      </c>
      <c r="N63" s="81"/>
      <c r="O63" s="74"/>
    </row>
    <row r="64" spans="1:15" ht="24.95" customHeight="1">
      <c r="A64" s="68">
        <v>47</v>
      </c>
      <c r="B64" s="69" t="s">
        <v>218</v>
      </c>
      <c r="C64" s="56">
        <v>0</v>
      </c>
      <c r="D64" s="20">
        <f t="shared" si="6"/>
        <v>0</v>
      </c>
      <c r="E64" s="30">
        <v>0</v>
      </c>
      <c r="F64" s="85">
        <f t="shared" si="7"/>
        <v>0</v>
      </c>
      <c r="G64" s="99">
        <v>0</v>
      </c>
      <c r="H64" s="105">
        <f t="shared" si="8"/>
        <v>0</v>
      </c>
      <c r="I64" s="107">
        <v>0</v>
      </c>
      <c r="J64" s="87">
        <f t="shared" si="9"/>
        <v>0</v>
      </c>
      <c r="K64" s="30">
        <v>1</v>
      </c>
      <c r="L64" s="20">
        <f t="shared" si="10"/>
        <v>3.8461538461538464E-2</v>
      </c>
      <c r="M64" s="114">
        <f t="shared" si="11"/>
        <v>7.6923076923076927E-3</v>
      </c>
      <c r="N64" s="81"/>
      <c r="O64" s="74"/>
    </row>
    <row r="65" spans="1:15" ht="24.95" customHeight="1">
      <c r="A65" s="68">
        <v>48</v>
      </c>
      <c r="B65" s="69" t="s">
        <v>219</v>
      </c>
      <c r="C65" s="56">
        <v>0</v>
      </c>
      <c r="D65" s="20">
        <f t="shared" si="6"/>
        <v>0</v>
      </c>
      <c r="E65" s="30">
        <v>0</v>
      </c>
      <c r="F65" s="85">
        <f t="shared" si="7"/>
        <v>0</v>
      </c>
      <c r="G65" s="99">
        <v>0</v>
      </c>
      <c r="H65" s="105">
        <f t="shared" si="8"/>
        <v>0</v>
      </c>
      <c r="I65" s="107">
        <v>0</v>
      </c>
      <c r="J65" s="87">
        <f t="shared" si="9"/>
        <v>0</v>
      </c>
      <c r="K65" s="30">
        <v>1</v>
      </c>
      <c r="L65" s="20">
        <f t="shared" si="10"/>
        <v>3.8461538461538464E-2</v>
      </c>
      <c r="M65" s="114">
        <f t="shared" si="11"/>
        <v>7.6923076923076927E-3</v>
      </c>
      <c r="N65" s="81"/>
      <c r="O65" s="74"/>
    </row>
    <row r="66" spans="1:15" ht="24.95" customHeight="1">
      <c r="A66" s="68">
        <v>61</v>
      </c>
      <c r="B66" s="69" t="s">
        <v>232</v>
      </c>
      <c r="C66" s="56">
        <v>0</v>
      </c>
      <c r="D66" s="20">
        <f t="shared" si="6"/>
        <v>0</v>
      </c>
      <c r="E66" s="56">
        <v>0</v>
      </c>
      <c r="F66" s="85">
        <f t="shared" si="7"/>
        <v>0</v>
      </c>
      <c r="G66" s="56">
        <v>0</v>
      </c>
      <c r="H66" s="105">
        <f t="shared" si="8"/>
        <v>0</v>
      </c>
      <c r="I66" s="56">
        <v>0</v>
      </c>
      <c r="J66" s="87">
        <f t="shared" si="9"/>
        <v>0</v>
      </c>
      <c r="K66" s="56">
        <v>0</v>
      </c>
      <c r="L66" s="20">
        <f t="shared" si="10"/>
        <v>0</v>
      </c>
      <c r="M66" s="114">
        <f t="shared" si="11"/>
        <v>0</v>
      </c>
      <c r="N66" s="75"/>
      <c r="O66" s="76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45" top="0.25" bottom="0.2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3YR-II</vt:lpstr>
      <vt:lpstr>3 YR-IV</vt:lpstr>
      <vt:lpstr>3YR-VI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2020-06-03T09:27:51Z</dcterms:modified>
</cp:coreProperties>
</file>